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kolaro\Desktop\Výběrová řízení\VIP UP_PdF\AV Technika_II\"/>
    </mc:Choice>
  </mc:AlternateContent>
  <xr:revisionPtr revIDLastSave="0" documentId="13_ncr:1_{68A3FD6B-4FD6-42F0-8A1C-76BA839C19B6}" xr6:coauthVersionLast="47" xr6:coauthVersionMax="47" xr10:uidLastSave="{00000000-0000-0000-0000-000000000000}"/>
  <bookViews>
    <workbookView xWindow="-120" yWindow="-120" windowWidth="29040" windowHeight="15720" tabRatio="814" xr2:uid="{00000000-000D-0000-FFFF-FFFF00000000}"/>
  </bookViews>
  <sheets>
    <sheet name="Část_01" sheetId="6" r:id="rId1"/>
    <sheet name="Část_01_01_A" sheetId="2" r:id="rId2"/>
    <sheet name="Část_01_01_B" sheetId="3" r:id="rId3"/>
    <sheet name="Část_01_01_C" sheetId="4" r:id="rId4"/>
    <sheet name="Část_01_02" sheetId="12" r:id="rId5"/>
    <sheet name="Učebny přehled" sheetId="5" r:id="rId6"/>
    <sheet name="Instalace - Servis" sheetId="10" r:id="rId7"/>
  </sheets>
  <definedNames>
    <definedName name="_xlnm._FilterDatabase" localSheetId="5" hidden="1">'Učebny přehled'!$A$1:$G$43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45" i="6" l="1"/>
  <c r="I45" i="6" s="1"/>
  <c r="F44" i="6"/>
  <c r="I44" i="6" s="1"/>
  <c r="F43" i="6"/>
  <c r="I43" i="6" s="1"/>
  <c r="F42" i="6"/>
  <c r="I42" i="6" s="1"/>
  <c r="F41" i="6"/>
  <c r="I41" i="6" s="1"/>
  <c r="F40" i="6"/>
  <c r="I40" i="6" s="1"/>
  <c r="F39" i="6"/>
  <c r="I39" i="6" s="1"/>
  <c r="F38" i="6"/>
  <c r="I38" i="6" s="1"/>
  <c r="E27" i="6"/>
  <c r="D27" i="6"/>
  <c r="D19" i="6"/>
  <c r="E19" i="6"/>
  <c r="D20" i="6"/>
  <c r="E20" i="6"/>
  <c r="D21" i="6"/>
  <c r="E21" i="6"/>
  <c r="D22" i="6"/>
  <c r="E22" i="6"/>
  <c r="D23" i="6"/>
  <c r="E23" i="6"/>
  <c r="E24" i="6"/>
  <c r="F24" i="6" s="1"/>
  <c r="I24" i="6" s="1"/>
  <c r="D25" i="6"/>
  <c r="E25" i="6"/>
  <c r="D28" i="6"/>
  <c r="E28" i="6"/>
  <c r="C20" i="6"/>
  <c r="C22" i="6"/>
  <c r="C23" i="6"/>
  <c r="C25" i="6"/>
  <c r="C26" i="6"/>
  <c r="F26" i="6" s="1"/>
  <c r="I26" i="6" s="1"/>
  <c r="C28" i="6"/>
  <c r="C18" i="6"/>
  <c r="F18" i="6" s="1"/>
  <c r="I18" i="6" s="1"/>
  <c r="F19" i="6" l="1"/>
  <c r="I19" i="6" s="1"/>
  <c r="F22" i="6"/>
  <c r="I22" i="6" s="1"/>
  <c r="F27" i="6"/>
  <c r="I27" i="6" s="1"/>
  <c r="F25" i="6"/>
  <c r="I25" i="6" s="1"/>
  <c r="F21" i="6"/>
  <c r="I21" i="6" s="1"/>
  <c r="F20" i="6"/>
  <c r="I20" i="6" s="1"/>
  <c r="F28" i="6"/>
  <c r="I28" i="6" s="1"/>
  <c r="F23" i="6"/>
  <c r="I23" i="6" s="1"/>
  <c r="I46" i="6"/>
  <c r="O8" i="6" s="1"/>
  <c r="I29" i="6" l="1"/>
  <c r="O7" i="6" s="1"/>
  <c r="O9" i="6" s="1"/>
</calcChain>
</file>

<file path=xl/sharedStrings.xml><?xml version="1.0" encoding="utf-8"?>
<sst xmlns="http://schemas.openxmlformats.org/spreadsheetml/2006/main" count="752" uniqueCount="299">
  <si>
    <t>Veřejná zakázka:</t>
  </si>
  <si>
    <t>Objekt:</t>
  </si>
  <si>
    <t>Část:</t>
  </si>
  <si>
    <t>Dotační titul:</t>
  </si>
  <si>
    <t xml:space="preserve">Registrační číslo: </t>
  </si>
  <si>
    <t>OP JAK – VIP UP: Rozvoj vzdělávací infrastruktury a inovativních přístupů k výuce na Univerzitě Palackého v Olomouci</t>
  </si>
  <si>
    <t>CZ.02.02.01/00/23_023/0009111</t>
  </si>
  <si>
    <t>Počet</t>
  </si>
  <si>
    <t>DD01</t>
  </si>
  <si>
    <t>Dotykový display</t>
  </si>
  <si>
    <t>Ozn. pol.</t>
  </si>
  <si>
    <t>Název položky/ Technická specifikace</t>
  </si>
  <si>
    <t>PC01</t>
  </si>
  <si>
    <t>PC: ALL-IN-ONE (počítač integrovaný do monitoru)</t>
  </si>
  <si>
    <t>Jiné požadavky</t>
  </si>
  <si>
    <t>Výukový software</t>
  </si>
  <si>
    <t>Doplnění nástrojů pro přípravu interaktivních cvičení, funkce klasického kružítka s přísavkou, funkce nahrávání hodiny včetně zvukového záznamu (např. ve formátu MP4), nativní integrace s výukovými platformami jako např. google clasroom apod., aplikace musí podporovat hybridní způsob výuky</t>
  </si>
  <si>
    <t>Držák</t>
  </si>
  <si>
    <t>Specifikace</t>
  </si>
  <si>
    <t>Procesor</t>
  </si>
  <si>
    <t>Paměť</t>
  </si>
  <si>
    <t>Disk</t>
  </si>
  <si>
    <t>1 x 1TB SSD M.2 PCIe NVMe</t>
  </si>
  <si>
    <t>Grafická karta</t>
  </si>
  <si>
    <t>Síťová karta</t>
  </si>
  <si>
    <t>1000 Mbit/s rychlost, RJ-45 konektor, integrovaná</t>
  </si>
  <si>
    <t>Bezdrátové technologie</t>
  </si>
  <si>
    <t>Wi-Fi 6 integrovaná, min. 5.3 Bluetooth integrovaný</t>
  </si>
  <si>
    <t>Klávesnice</t>
  </si>
  <si>
    <t>CZ / EN, standardní rozložení, připojení přes USB</t>
  </si>
  <si>
    <t>Myš</t>
  </si>
  <si>
    <t>optická s kolečkem, připojení přes USB</t>
  </si>
  <si>
    <t>Rozhraní / porty</t>
  </si>
  <si>
    <t>Počítač musí splňovat požadavky EnergyStar</t>
  </si>
  <si>
    <t>Správa zabezpečení</t>
  </si>
  <si>
    <t>TPM 2.0</t>
  </si>
  <si>
    <t>Operační systém</t>
  </si>
  <si>
    <t>Předinstalované Windows verze 11 Pro CZ 64 bit
Kvalifikovaná podkladová licence Windows pro EES
Aktivační klíč je umístěn v BIOSu počítače a při reinstalaci OS se nemusí zadávat licenční klíč. Dodavatel uvede druh dodávané licence, dodavatel je prvním nabyvatelem licence.</t>
  </si>
  <si>
    <t>SS01</t>
  </si>
  <si>
    <t>Bezdrátový mikrofonní přijímač</t>
  </si>
  <si>
    <t>Ruční bezdrátový mikrofonní vysílač</t>
  </si>
  <si>
    <t>Kapesní bezdrátový mikrofonní vysílač s klopovým mikrofonem</t>
  </si>
  <si>
    <t>Nabíjecí stanice</t>
  </si>
  <si>
    <t>1x - pro dané 2 mikrofony včetně baterií</t>
  </si>
  <si>
    <t>Digitální DSP audio mixážní systém</t>
  </si>
  <si>
    <t>1x - 12x6 s rozhraním Dante/AES67. 6x symetrický vstup s přepínatelnou citlivostí Mic/Line a volitelným phantomovým napájením 48V, 1x stereo rozhraní Bluetooth, 1x obousměrné rozhraní USB (2x2 kanály), 1x obousměrné rozhraní Dante (4x4 kanály). Integrovaný DSP procesor, pro každý fyzický vstup k dispozici automatická regulace úrovně, noise-gate a 7pásmový parametrický ekvalizér, nastavení individuálního mixu všech fyzických i síťových vstupů pro každý fyzický i síťový výstup. Možnost uživatelského ovládání z bezplatné aplikace i externího řízení přes LAN. Napájení PoE (IEEE 802.3at).</t>
  </si>
  <si>
    <t xml:space="preserve">Koncový zesilovač </t>
  </si>
  <si>
    <t>Kabeláž</t>
  </si>
  <si>
    <t>Rack</t>
  </si>
  <si>
    <r>
      <t xml:space="preserve">19" otevřený rack 9U pro vestavbu do nábytku, hloubka nastavitelná v rozsahu 350-450mm, číslované výškové pozice. Materiál ocel tl. </t>
    </r>
    <r>
      <rPr>
        <i/>
        <sz val="11"/>
        <rFont val="Calibri"/>
        <family val="2"/>
        <charset val="238"/>
        <scheme val="minor"/>
      </rPr>
      <t xml:space="preserve">min. </t>
    </r>
    <r>
      <rPr>
        <i/>
        <sz val="11"/>
        <color rgb="FF000000"/>
        <rFont val="Calibri"/>
        <family val="2"/>
        <charset val="238"/>
        <scheme val="minor"/>
      </rPr>
      <t>2mm, rozebíratelný. Součástí balení 4x stavitelná noha, matky + šroub. Rozměry (ŠxVxH) max 530x430x 350-450mm, hmotnost max 9kg, barva černá.</t>
    </r>
  </si>
  <si>
    <t>RP01</t>
  </si>
  <si>
    <t>Reproduktor</t>
  </si>
  <si>
    <t>13. generace, min. 28800 Passmark, výkon procesoru podle aktuální hodnoty bodů CPU Mark (dále jen Passmark) z https://www.cpubenchmark.net/cpu_list.php. 
Dodavatel zde uvede nabízený typ procesoru a hodnotu výkonu tohoto procesoru Passmark z výše uvedeného odkazu. Splnění tohoto výkonu dodavatel doloží ověřitelným způsobem, přičemž za ověřitelný způsob bude zadavatelem považováno např. uložení výše uvedené webové stránky pomocí internetového archívu https://archive.org/web/ (položka Save Page Now) nebo ve formátu webového archívu uloženého pomocí Internet Exploreru ve formátu MHT (vytvoří 1 soubor) a přiloženého k nabídce dodavatele.</t>
  </si>
  <si>
    <r>
      <rPr>
        <i/>
        <sz val="11"/>
        <rFont val="Calibri"/>
        <family val="2"/>
        <charset val="238"/>
        <scheme val="minor"/>
      </rPr>
      <t>min. 3</t>
    </r>
    <r>
      <rPr>
        <i/>
        <sz val="11"/>
        <color rgb="FF000000"/>
        <rFont val="Calibri"/>
        <family val="2"/>
        <charset val="238"/>
        <scheme val="minor"/>
      </rPr>
      <t>2 GB velikost, min. DDR4 typ, min. 3200 MHz rychlost</t>
    </r>
  </si>
  <si>
    <t xml:space="preserve">Integrovaná, min. 1x HDMI, požadované grafické konektory jsou umístěny na zadním panelu počítače
Dodavatel zde uvede výrobce a přesný název grafické karty.
min. 140 Passmark G3D Mark, výkon grafické karty podle aktuální hodnoty bodů G3D Mark (dále jen Passmark G3D) z https://www.videocardbenchmark.net/gpu_list.php., 
Dodavatel zde uvede hodnotu výkonu nabízené grafické karty Passmark G3D z výše uvedeného odkazu. Splnění tohoto výkonu dodavatel doloží ověřitelným způsobem, přičemž za ověřitelný způsob bude zadavatelem považováno např. uložení výše uvedené webové stránky pomocí internetového archívu https://archive.org/web/ (položka Save Page Now) nebo ve formátu webového archívu uloženého pomocí Internet Exploreru ve formátu MHT (vytvoří 1 soubor) a přiloženého k nabídce dodavatele.
</t>
  </si>
  <si>
    <r>
      <t xml:space="preserve">4x USB 3.2 (typ A), 1x HDMI, všechny požadované porty a konektory jsou integrované v počítači, </t>
    </r>
    <r>
      <rPr>
        <i/>
        <sz val="11"/>
        <rFont val="Calibri"/>
        <family val="2"/>
        <charset val="238"/>
        <scheme val="minor"/>
      </rPr>
      <t xml:space="preserve">čtečka paměťových SD karet </t>
    </r>
    <r>
      <rPr>
        <i/>
        <sz val="11"/>
        <color rgb="FF000000"/>
        <rFont val="Calibri"/>
        <family val="2"/>
        <charset val="238"/>
        <scheme val="minor"/>
      </rPr>
      <t>interní, samostatný vstup a výstup audio, USB3-hub A 1x4, prodlužovací kabel USB3-A 0,5m</t>
    </r>
  </si>
  <si>
    <t>OS01</t>
  </si>
  <si>
    <t>Switch</t>
  </si>
  <si>
    <t>Managed switch, 12x port, POE+(++) s možností nezávislého managementu všech portů minimálně na L2 a L3</t>
  </si>
  <si>
    <t>Zapínací/přepínací systém učebny</t>
  </si>
  <si>
    <t>Připojení stolního PC, připojení ext. NTB</t>
  </si>
  <si>
    <t>Zapínací systém</t>
  </si>
  <si>
    <t>Tlačítkový zapínací systém (ne dotykový), panel zapíná a vypíná všecha zařízení, min. 8mi tlačítková klávesnice se signalizací u každého tlačítka a s řízeným podsvícením popisů tlačítek. Klávesnice musí být integrovatelná do přípojného místa v rámci dodávky ve stejném barevném provedení.
- klávesnice do standardního instalačního modulu max. 55 x 55 mm
- řídící jednotka se vstupem pro klávesnici, min. pohybový senzor,min. rozhraním RS232/485, min. 4x univerzálními porty a 2x relátko
- řídící jednotka napájená přes PoE
- proces např. Arm s frekvencí 300MHz nebo vyšší, min. 65536 kB paměti RAM</t>
  </si>
  <si>
    <t>Zásuvková lišta 230V</t>
  </si>
  <si>
    <t>Přípojné místo</t>
  </si>
  <si>
    <t>Modulární kovové provedení z nerezové oceli, konektory min. 2x230V, min. 1x HDMI 2.0, min. 1x LAN, černé nebo stříbrné provedení, výklopné uzavíratelné víko. Prostor pro umístění klávesnice řídícího systému.</t>
  </si>
  <si>
    <t>Kabeláže</t>
  </si>
  <si>
    <t>Součástí dodávky veškerá kabeláž potřebná k propojení AV techniky. HDMI min. v kvalitě verze 2.0b - 18Gb/s s rozlišením až do 4K UltraHD 60Hz</t>
  </si>
  <si>
    <t>Splitter obraz + zvuk</t>
  </si>
  <si>
    <t>Automaticky přepínatelný a ovládání RS232 s možností oddělení audia, HDMI 2x2 4K, DHCP 2.0 a EDID</t>
  </si>
  <si>
    <t>KA01</t>
  </si>
  <si>
    <r>
      <t xml:space="preserve">1x Racková zásuvková lišta 19" </t>
    </r>
    <r>
      <rPr>
        <i/>
        <sz val="11"/>
        <color rgb="FF000000"/>
        <rFont val="Calibri"/>
        <family val="2"/>
        <charset val="238"/>
        <scheme val="minor"/>
      </rPr>
      <t>na všechna zařízení (s dostatečnou rezervou zásuvek), minimálně 10 zásuvek 230, bez tlačítka vypínání, s přepěťovou ochranou
1x Racková zásuvková lišta 19" na všechna zařízení (s dostatečnou rezervou zásuvek), minimálně 10 zásuvek 230, s možností spínání prostřednictvím ovládacího systému</t>
    </r>
  </si>
  <si>
    <t>MO01</t>
  </si>
  <si>
    <t>Instalace</t>
  </si>
  <si>
    <t>Kompletace a instalace všech poptávaných komponent včetně příslušenství (držáků, kabelů, ovladačů, montážních úchytů, šroubů, hnoždinek, aj.), doprava do místa plnění.</t>
  </si>
  <si>
    <t>Technická specifikace - střední učebna</t>
  </si>
  <si>
    <t>Technická specifikace - malá učebna</t>
  </si>
  <si>
    <t>Pylon</t>
  </si>
  <si>
    <t>DP01</t>
  </si>
  <si>
    <t>Dataprojektor+plátno</t>
  </si>
  <si>
    <t>Laserový projektor</t>
  </si>
  <si>
    <t>Držák projektoru</t>
  </si>
  <si>
    <t>Elektrické projekční plátno</t>
  </si>
  <si>
    <t>TV01</t>
  </si>
  <si>
    <t xml:space="preserve">Zobrazovací panel </t>
  </si>
  <si>
    <t>Držák panelu stropní</t>
  </si>
  <si>
    <t>Univerzální stropní držák pro zobrazovací panel, skryté vedení kabeláže, možnost náklonu min. 25°, uchycovací tyč min. 100cm s možností zkrácení délky na požadovanou délku pro optimální umístění pod strop</t>
  </si>
  <si>
    <t>Splitter obraz</t>
  </si>
  <si>
    <t>HDMI 1x2, 4K</t>
  </si>
  <si>
    <t>Technická specifikace - velká učebna</t>
  </si>
  <si>
    <r>
      <rPr>
        <b/>
        <sz val="10"/>
        <rFont val="Arial"/>
        <family val="2"/>
      </rPr>
      <t>Interní označení</t>
    </r>
  </si>
  <si>
    <t>Číslo</t>
  </si>
  <si>
    <t>Kapacita</t>
  </si>
  <si>
    <t>Velikost</t>
  </si>
  <si>
    <t>Křídlo budovy</t>
  </si>
  <si>
    <t>Specifikace dle učeben</t>
  </si>
  <si>
    <r>
      <rPr>
        <sz val="10"/>
        <rFont val="Arial"/>
        <family val="2"/>
      </rPr>
      <t>P7</t>
    </r>
  </si>
  <si>
    <r>
      <rPr>
        <sz val="10"/>
        <rFont val="Arial"/>
        <family val="2"/>
      </rPr>
      <t>1.09</t>
    </r>
  </si>
  <si>
    <t>Velká</t>
  </si>
  <si>
    <t>západ</t>
  </si>
  <si>
    <t>Velká učebna</t>
  </si>
  <si>
    <r>
      <rPr>
        <sz val="10"/>
        <rFont val="Arial"/>
        <family val="2"/>
      </rPr>
      <t>P6</t>
    </r>
  </si>
  <si>
    <r>
      <rPr>
        <sz val="10"/>
        <rFont val="Arial"/>
        <family val="2"/>
      </rPr>
      <t>1.24</t>
    </r>
  </si>
  <si>
    <t>Střední</t>
  </si>
  <si>
    <t>Střední učebna</t>
  </si>
  <si>
    <r>
      <rPr>
        <sz val="10"/>
        <rFont val="Arial"/>
        <family val="2"/>
      </rPr>
      <t>P4</t>
    </r>
  </si>
  <si>
    <r>
      <rPr>
        <sz val="10"/>
        <rFont val="Arial"/>
        <family val="2"/>
      </rPr>
      <t>1.52</t>
    </r>
  </si>
  <si>
    <t>východ</t>
  </si>
  <si>
    <r>
      <rPr>
        <sz val="10"/>
        <rFont val="Arial"/>
        <family val="2"/>
      </rPr>
      <t>P111</t>
    </r>
  </si>
  <si>
    <r>
      <rPr>
        <sz val="10"/>
        <rFont val="Arial"/>
        <family val="2"/>
      </rPr>
      <t>1.72</t>
    </r>
  </si>
  <si>
    <t>Malá</t>
  </si>
  <si>
    <t>Malá učebna</t>
  </si>
  <si>
    <r>
      <rPr>
        <sz val="10"/>
        <rFont val="Arial"/>
        <family val="2"/>
      </rPr>
      <t>LEL</t>
    </r>
  </si>
  <si>
    <r>
      <rPr>
        <sz val="10"/>
        <rFont val="Arial"/>
        <family val="2"/>
      </rPr>
      <t>1.74</t>
    </r>
  </si>
  <si>
    <r>
      <rPr>
        <sz val="10"/>
        <rFont val="Arial"/>
        <family val="2"/>
      </rPr>
      <t>P11</t>
    </r>
  </si>
  <si>
    <r>
      <rPr>
        <sz val="10"/>
        <rFont val="Arial"/>
        <family val="2"/>
      </rPr>
      <t>2.63</t>
    </r>
  </si>
  <si>
    <r>
      <rPr>
        <sz val="10"/>
        <rFont val="Arial"/>
        <family val="2"/>
      </rPr>
      <t>P28</t>
    </r>
  </si>
  <si>
    <r>
      <rPr>
        <sz val="10"/>
        <rFont val="Arial"/>
        <family val="2"/>
      </rPr>
      <t>3.21</t>
    </r>
  </si>
  <si>
    <r>
      <rPr>
        <sz val="10"/>
        <rFont val="Arial"/>
        <family val="2"/>
      </rPr>
      <t>P26</t>
    </r>
  </si>
  <si>
    <r>
      <rPr>
        <sz val="10"/>
        <rFont val="Arial"/>
        <family val="2"/>
      </rPr>
      <t>3.34</t>
    </r>
  </si>
  <si>
    <t>3.44</t>
  </si>
  <si>
    <t>P21</t>
  </si>
  <si>
    <r>
      <rPr>
        <sz val="10"/>
        <rFont val="Arial"/>
        <family val="2"/>
      </rPr>
      <t>3.52</t>
    </r>
  </si>
  <si>
    <r>
      <rPr>
        <sz val="10"/>
        <rFont val="Arial"/>
        <family val="2"/>
      </rPr>
      <t>P23</t>
    </r>
  </si>
  <si>
    <r>
      <rPr>
        <sz val="10"/>
        <rFont val="Arial"/>
        <family val="2"/>
      </rPr>
      <t>3.62</t>
    </r>
  </si>
  <si>
    <r>
      <rPr>
        <sz val="10"/>
        <rFont val="Arial"/>
        <family val="2"/>
      </rPr>
      <t>P24</t>
    </r>
  </si>
  <si>
    <r>
      <rPr>
        <sz val="10"/>
        <rFont val="Arial"/>
        <family val="2"/>
      </rPr>
      <t>3.71</t>
    </r>
  </si>
  <si>
    <r>
      <rPr>
        <sz val="10"/>
        <rFont val="Arial"/>
        <family val="2"/>
      </rPr>
      <t>P25</t>
    </r>
  </si>
  <si>
    <r>
      <rPr>
        <sz val="10"/>
        <rFont val="Arial"/>
        <family val="2"/>
      </rPr>
      <t>3.75</t>
    </r>
  </si>
  <si>
    <r>
      <rPr>
        <sz val="10"/>
        <rFont val="Arial"/>
        <family val="2"/>
      </rPr>
      <t>P38b</t>
    </r>
  </si>
  <si>
    <r>
      <rPr>
        <sz val="10"/>
        <rFont val="Arial"/>
        <family val="2"/>
      </rPr>
      <t>4.11</t>
    </r>
  </si>
  <si>
    <r>
      <rPr>
        <sz val="10"/>
        <rFont val="Arial"/>
        <family val="2"/>
      </rPr>
      <t>P39</t>
    </r>
  </si>
  <si>
    <r>
      <rPr>
        <sz val="10"/>
        <rFont val="Arial"/>
        <family val="2"/>
      </rPr>
      <t>4.13</t>
    </r>
  </si>
  <si>
    <r>
      <rPr>
        <sz val="10"/>
        <rFont val="Arial"/>
        <family val="2"/>
      </rPr>
      <t>P37</t>
    </r>
  </si>
  <si>
    <r>
      <rPr>
        <sz val="10"/>
        <rFont val="Arial"/>
        <family val="2"/>
      </rPr>
      <t>4.31</t>
    </r>
  </si>
  <si>
    <r>
      <rPr>
        <sz val="10"/>
        <rFont val="Arial"/>
        <family val="2"/>
      </rPr>
      <t>LA2</t>
    </r>
  </si>
  <si>
    <r>
      <rPr>
        <sz val="10"/>
        <rFont val="Arial"/>
        <family val="2"/>
      </rPr>
      <t>4.47</t>
    </r>
  </si>
  <si>
    <r>
      <rPr>
        <sz val="10"/>
        <rFont val="Arial"/>
        <family val="2"/>
      </rPr>
      <t>LM3</t>
    </r>
  </si>
  <si>
    <r>
      <rPr>
        <sz val="10"/>
        <rFont val="Arial"/>
        <family val="2"/>
      </rPr>
      <t>4.68</t>
    </r>
  </si>
  <si>
    <r>
      <rPr>
        <sz val="10"/>
        <rFont val="Arial"/>
        <family val="2"/>
      </rPr>
      <t>P33b</t>
    </r>
  </si>
  <si>
    <r>
      <rPr>
        <sz val="10"/>
        <rFont val="Arial"/>
        <family val="2"/>
      </rPr>
      <t>4.71</t>
    </r>
  </si>
  <si>
    <r>
      <rPr>
        <sz val="10"/>
        <rFont val="Arial"/>
        <family val="2"/>
      </rPr>
      <t>P33a</t>
    </r>
  </si>
  <si>
    <r>
      <rPr>
        <sz val="10"/>
        <rFont val="Arial"/>
        <family val="2"/>
      </rPr>
      <t>4.72</t>
    </r>
  </si>
  <si>
    <r>
      <rPr>
        <sz val="10"/>
        <rFont val="Arial"/>
        <family val="2"/>
      </rPr>
      <t>4.73</t>
    </r>
  </si>
  <si>
    <r>
      <rPr>
        <sz val="10"/>
        <rFont val="Arial"/>
        <family val="2"/>
      </rPr>
      <t>P31</t>
    </r>
  </si>
  <si>
    <r>
      <rPr>
        <sz val="10"/>
        <rFont val="Arial"/>
        <family val="2"/>
      </rPr>
      <t>4.75</t>
    </r>
  </si>
  <si>
    <r>
      <rPr>
        <sz val="10"/>
        <rFont val="Arial"/>
        <family val="2"/>
      </rPr>
      <t>P53</t>
    </r>
  </si>
  <si>
    <r>
      <rPr>
        <sz val="10"/>
        <rFont val="Arial"/>
        <family val="2"/>
      </rPr>
      <t>5.18</t>
    </r>
  </si>
  <si>
    <r>
      <rPr>
        <sz val="10"/>
        <rFont val="Arial"/>
        <family val="2"/>
      </rPr>
      <t>P52</t>
    </r>
  </si>
  <si>
    <r>
      <rPr>
        <sz val="10"/>
        <rFont val="Arial"/>
        <family val="2"/>
      </rPr>
      <t>5.20</t>
    </r>
  </si>
  <si>
    <r>
      <rPr>
        <sz val="10"/>
        <rFont val="Arial"/>
        <family val="2"/>
      </rPr>
      <t>P51</t>
    </r>
  </si>
  <si>
    <r>
      <rPr>
        <sz val="10"/>
        <rFont val="Arial"/>
        <family val="2"/>
      </rPr>
      <t>5.21</t>
    </r>
  </si>
  <si>
    <r>
      <rPr>
        <sz val="10"/>
        <rFont val="Arial"/>
        <family val="2"/>
      </rPr>
      <t>P50</t>
    </r>
  </si>
  <si>
    <r>
      <rPr>
        <sz val="10"/>
        <rFont val="Arial"/>
        <family val="2"/>
      </rPr>
      <t>5.25</t>
    </r>
  </si>
  <si>
    <r>
      <rPr>
        <sz val="10"/>
        <rFont val="Arial"/>
        <family val="2"/>
      </rPr>
      <t>P47</t>
    </r>
  </si>
  <si>
    <r>
      <rPr>
        <sz val="10"/>
        <rFont val="Arial"/>
        <family val="2"/>
      </rPr>
      <t>5.44</t>
    </r>
  </si>
  <si>
    <r>
      <rPr>
        <sz val="10"/>
        <rFont val="Arial"/>
        <family val="2"/>
      </rPr>
      <t>P48</t>
    </r>
  </si>
  <si>
    <r>
      <rPr>
        <sz val="10"/>
        <rFont val="Arial"/>
        <family val="2"/>
      </rPr>
      <t>5.45</t>
    </r>
  </si>
  <si>
    <r>
      <rPr>
        <sz val="10"/>
        <rFont val="Arial"/>
        <family val="2"/>
      </rPr>
      <t>P49</t>
    </r>
  </si>
  <si>
    <r>
      <rPr>
        <sz val="10"/>
        <rFont val="Arial"/>
        <family val="2"/>
      </rPr>
      <t>5.54</t>
    </r>
  </si>
  <si>
    <r>
      <rPr>
        <sz val="10"/>
        <rFont val="Arial"/>
        <family val="2"/>
      </rPr>
      <t>P44</t>
    </r>
  </si>
  <si>
    <r>
      <rPr>
        <sz val="10"/>
        <rFont val="Arial"/>
        <family val="2"/>
      </rPr>
      <t>5.57</t>
    </r>
  </si>
  <si>
    <r>
      <rPr>
        <sz val="10"/>
        <rFont val="Arial"/>
        <family val="2"/>
      </rPr>
      <t>P43</t>
    </r>
  </si>
  <si>
    <r>
      <rPr>
        <sz val="10"/>
        <rFont val="Arial"/>
        <family val="2"/>
      </rPr>
      <t>5.58</t>
    </r>
  </si>
  <si>
    <r>
      <rPr>
        <sz val="10"/>
        <rFont val="Arial"/>
        <family val="2"/>
      </rPr>
      <t>P42</t>
    </r>
  </si>
  <si>
    <r>
      <rPr>
        <sz val="10"/>
        <rFont val="Arial"/>
        <family val="2"/>
      </rPr>
      <t>5.59</t>
    </r>
  </si>
  <si>
    <r>
      <rPr>
        <sz val="10"/>
        <rFont val="Arial"/>
        <family val="2"/>
      </rPr>
      <t>P41</t>
    </r>
  </si>
  <si>
    <r>
      <rPr>
        <sz val="10"/>
        <rFont val="Arial"/>
        <family val="2"/>
      </rPr>
      <t>5.61</t>
    </r>
  </si>
  <si>
    <r>
      <rPr>
        <sz val="10"/>
        <rFont val="Arial"/>
        <family val="2"/>
      </rPr>
      <t>P2</t>
    </r>
  </si>
  <si>
    <r>
      <rPr>
        <sz val="10"/>
        <rFont val="Arial"/>
        <family val="2"/>
      </rPr>
      <t>P1.08</t>
    </r>
  </si>
  <si>
    <r>
      <rPr>
        <sz val="10"/>
        <rFont val="Arial"/>
        <family val="2"/>
      </rPr>
      <t>P8</t>
    </r>
  </si>
  <si>
    <r>
      <rPr>
        <sz val="10"/>
        <rFont val="Arial"/>
        <family val="2"/>
      </rPr>
      <t>P1.05</t>
    </r>
  </si>
  <si>
    <r>
      <rPr>
        <sz val="10"/>
        <rFont val="Arial"/>
        <family val="2"/>
      </rPr>
      <t>P1</t>
    </r>
  </si>
  <si>
    <r>
      <rPr>
        <sz val="10"/>
        <rFont val="Arial"/>
        <family val="2"/>
      </rPr>
      <t>P3</t>
    </r>
  </si>
  <si>
    <r>
      <rPr>
        <sz val="10"/>
        <rFont val="Arial"/>
        <family val="2"/>
      </rPr>
      <t>P1.22</t>
    </r>
  </si>
  <si>
    <r>
      <rPr>
        <sz val="10"/>
        <rFont val="Arial"/>
        <family val="2"/>
      </rPr>
      <t>P5</t>
    </r>
  </si>
  <si>
    <r>
      <rPr>
        <sz val="10"/>
        <rFont val="Arial"/>
        <family val="2"/>
      </rPr>
      <t>P1.23</t>
    </r>
  </si>
  <si>
    <r>
      <rPr>
        <sz val="10"/>
        <rFont val="Arial"/>
        <family val="2"/>
      </rPr>
      <t>DEL</t>
    </r>
  </si>
  <si>
    <r>
      <rPr>
        <sz val="10"/>
        <rFont val="Arial"/>
        <family val="2"/>
      </rPr>
      <t>P1.77</t>
    </r>
  </si>
  <si>
    <t>N2</t>
  </si>
  <si>
    <t>N1.17</t>
  </si>
  <si>
    <t>N3</t>
  </si>
  <si>
    <t>N1.20</t>
  </si>
  <si>
    <t>Realizace</t>
  </si>
  <si>
    <t>I.etapa</t>
  </si>
  <si>
    <t>Kod prvku</t>
  </si>
  <si>
    <t>Název</t>
  </si>
  <si>
    <t>MJ</t>
  </si>
  <si>
    <t>Počet
Malá učebna</t>
  </si>
  <si>
    <t>Počet
Střední učebna</t>
  </si>
  <si>
    <t>Počet
Velká učebna</t>
  </si>
  <si>
    <t>ks</t>
  </si>
  <si>
    <t>Jednotková cena [CZK bez DPH]</t>
  </si>
  <si>
    <t>Cena celkem bez [CZK bez DPH]</t>
  </si>
  <si>
    <t>Počet
Celkem</t>
  </si>
  <si>
    <t xml:space="preserve">CENA CELKEM </t>
  </si>
  <si>
    <t>REKAPITULACE</t>
  </si>
  <si>
    <t xml:space="preserve">SOUPIS NABÍZENÝCH PRVKŮ </t>
  </si>
  <si>
    <t>Název výrobku</t>
  </si>
  <si>
    <t>Specifikace výrobku</t>
  </si>
  <si>
    <t>DD02</t>
  </si>
  <si>
    <t>Dotykový display + pylon</t>
  </si>
  <si>
    <t>II. etapa</t>
  </si>
  <si>
    <t>DD03</t>
  </si>
  <si>
    <t>Velkoformátový display</t>
  </si>
  <si>
    <t>Specifikace / minimální požadavky uživatele</t>
  </si>
  <si>
    <t>Kompletace a instalace všech poptávaných komponent včetně příslušenství (držáků, kabelů, ovladačů…)</t>
  </si>
  <si>
    <t>Velkoformátový monitor</t>
  </si>
  <si>
    <r>
      <rPr>
        <b/>
        <u/>
        <sz val="11"/>
        <color theme="1"/>
        <rFont val="Calibri"/>
        <family val="2"/>
        <charset val="238"/>
        <scheme val="minor"/>
      </rPr>
      <t xml:space="preserve">Příprava místa k plnění ze strany odběratele: </t>
    </r>
    <r>
      <rPr>
        <b/>
        <sz val="11"/>
        <color theme="1"/>
        <rFont val="Calibri"/>
        <family val="2"/>
        <charset val="238"/>
        <scheme val="minor"/>
      </rPr>
      <t xml:space="preserve">učebny jsou s hotovými kabelovými trasami a napájením 230V </t>
    </r>
  </si>
  <si>
    <t>Parametry</t>
  </si>
  <si>
    <t>Kabelové trasy adekvátně nachystány (dostatečná rezerva kabeláže na obou koncích, ale zároveň nenechávat příliš mnoho kabeláže navíc)</t>
  </si>
  <si>
    <t>Součinnost</t>
  </si>
  <si>
    <t>Součinnost s nábytkářskou firmou (výroba kateder) - napojení techniky, instalace techniky do stolů - viz nákres katedry v listu</t>
  </si>
  <si>
    <t>Oživení - rozsah prací</t>
  </si>
  <si>
    <t>Uvedení do provozu, seřízení a odzkoušení jednotlivých komponent i zařízení jako celku, předání uživateli, zaškolení techniků AVT PdF UP</t>
  </si>
  <si>
    <t>Technická dokumentace</t>
  </si>
  <si>
    <t>Kompletní technická dokumentace (kompletní schéma zapojení, manuál pro celkovou obsluhu systému, manuály pro jednotlivé komponenty systému. Vše v papírové i elektronické podobě na každé učebně).</t>
  </si>
  <si>
    <t>Záruční opravy</t>
  </si>
  <si>
    <t>Podpora poskytovaná prostřednictvím telefonní linky musí být dostupná v pracovní dny minimálně v době od 9:00 do 16:00 hod.</t>
  </si>
  <si>
    <t>Servis</t>
  </si>
  <si>
    <t>Podpora</t>
  </si>
  <si>
    <t>Veškerá dodávaná instalační i propojovací kabeláž musí umožnit plnohodnotné využití obrazových, zvukových a datových kapacit dle minimálních požadavků specifikovaných u jednotlivých zařízení této dokumentace. Zadávací dokumentace nespecifikuje přesné délky kabeláže – jejich volba je na dodavateli s ohledem na vhodnou manipulaci s technikou a bez omezení jejího způsobu použití. Kabeláž bude vedena tak, aby při drobné manipulaci se zařízením nedocházelo k jejímu odpojení. Zároveň bude svázána a esteticky uložena s využitím vazačů nebo stahovacích pásků.</t>
  </si>
  <si>
    <t>KA02</t>
  </si>
  <si>
    <t>PTZ kamera (10x optický zoom)</t>
  </si>
  <si>
    <t>Kapesní bezdrátový mikrofonní vysílač 
s klopovým mikrofonem</t>
  </si>
  <si>
    <t>Žižkovo nám. 951/5</t>
  </si>
  <si>
    <t>Soundsystém včetně bezdrátového mikrofonu  (ruč. + headset)</t>
  </si>
  <si>
    <t>Ovládací systém AV techniky s připojením NTB a PC</t>
  </si>
  <si>
    <t>OP JAK – Podpora doktorských studijních programů na Univerzitě Palackého v Olomouci</t>
  </si>
  <si>
    <t>CZ.02.01.01/22_012/0006440</t>
  </si>
  <si>
    <t>Technická specifikace - studovna 1.24</t>
  </si>
  <si>
    <t>GT01</t>
  </si>
  <si>
    <t>Grafický tablet A4</t>
  </si>
  <si>
    <t>3D01</t>
  </si>
  <si>
    <t>Ruční 3D skener</t>
  </si>
  <si>
    <t>EB01</t>
  </si>
  <si>
    <t>E-book s ochranným pouzdrem</t>
  </si>
  <si>
    <t>Ochranné pouzdro</t>
  </si>
  <si>
    <t>VD01</t>
  </si>
  <si>
    <t>Videokamera</t>
  </si>
  <si>
    <t>Brašna a náhradní akumulátor</t>
  </si>
  <si>
    <t>DI01</t>
  </si>
  <si>
    <t>Reprosoustava</t>
  </si>
  <si>
    <t>BS01</t>
  </si>
  <si>
    <t>Bezdrátová sluchátka přes hlavu</t>
  </si>
  <si>
    <t>Množství</t>
  </si>
  <si>
    <t>Jednotková cena bez DPH</t>
  </si>
  <si>
    <t>Cena celkem bez DPH</t>
  </si>
  <si>
    <t>Diktafon</t>
  </si>
  <si>
    <t>Část_01 - I. etapa - Učebny</t>
  </si>
  <si>
    <t>Popis</t>
  </si>
  <si>
    <t>Cena celkem
[CZK bez DPH]</t>
  </si>
  <si>
    <t>01_01</t>
  </si>
  <si>
    <t>01_02</t>
  </si>
  <si>
    <t>CENA CELKEM - 1. ČÁST</t>
  </si>
  <si>
    <t>Část_01 - I. etapa</t>
  </si>
  <si>
    <t xml:space="preserve">Udržitelnost na úrovni opensource. Neomezená podpora softwaru do budoucna. Možnost zasáhnout do software i hardware z pozice technika AVT PdF UP. </t>
  </si>
  <si>
    <t>Instalace, záruka, sevis</t>
  </si>
  <si>
    <t>Instalace, oživení</t>
  </si>
  <si>
    <t>Instalace - rozsah prací</t>
  </si>
  <si>
    <t>Součinnost se stavební firmou - napojení techniky na předchystané stavební řešení (napojení na chráničky, instalace ve stropních podhledech, vývod kabelů v zemi)</t>
  </si>
  <si>
    <t>Snadná servisovatelnost z pozice technika AVT PdF UP. V případě závažnějších poruch, rychlý a dostupný servis od dodavatele. Oprava v době záruky nejpozději do 3 pracovních dnů od nahlášení. Servis je poskytován kvalifikovaným servisním střediskem nebo kvalifikovanou servisní osobou.</t>
  </si>
  <si>
    <t>*pozn. dodavatel naceňuje a vyplňuje pouze žlužtě označené buňky</t>
  </si>
  <si>
    <t>PdF/UPOL - Dodávka audiovizuální techniky II.</t>
  </si>
  <si>
    <t>Část_01 - I.etapa - Ostatní</t>
  </si>
  <si>
    <t>1x - min. 12x6 s rozhraním Dante/AES67. min. 6x symetrický vstup s přepínatelnou citlivostí Mic/Line a volitelným phantomovým napájením 48V, 1x stereo rozhraní Bluetooth, 1x obousměrné rozhraní USB (2x2 kanály), 1x obousměrné rozhraní Dante (4x4 kanály). Integrovaný DSP procesor, pro každý fyzický vstup k dispozici automatická regulace úrovně, noise-gate a 7pásmový parametrický ekvalizér, nastavení individuálního mixu všech fyzických i síťových vstupů pro každý fyzický i síťový výstup. Možnost uživatelského ovládání z bezplatné aplikace i externího řízení přes LAN. Napájení PoE (IEEE 802.3at).</t>
  </si>
  <si>
    <t>1x - min. 480W @ 100V/70V (RMS). Digitální topologie Class-D s vysokou účinností přes 80%, automatický Standby režim při absenci audio signálu, ochrana proti DC na výstupu, zkratu, přetížení a přehřátí. Frekvenční rozsah v rozmezí 20Hz-20kHz @ ±3dB, odstup signál/šum &gt;70dB. Na čelním panelu LED indikace přítomnosti audio signálu, max. vybuzení a aktivace ochran. Regulace úrovně. Symetrický vstup. včetně uchycení do 19" racku, výška 1HU.</t>
  </si>
  <si>
    <t>Grafický tablet s rozměrem pracovní plochy minimálně 310x190 mm, a grafickým perem bez baterií, s detekcí náklonu a rozpoznáním min. 8100 úrovní přítlaku. Umoňuje export ve vícevrstvých rastrových nebo vektorových formátech (např. PSD a SVG). Napájení z počítače s OS Windows 10 a vyšší.</t>
  </si>
  <si>
    <t>Ruční 3D skener s minimálně třemi infračervenými VCSEL projektory, minimálně dvěma stereo hloubkovými kamerami a minimálně jednou RGB barevnou kamerou, s možností výstupu datového modelu s barevnou texturou. Bodová vzdálenost minimálně v rozsahu 0.1 - 3 mm, pracovní vzdálenost: 160 mm-1400 mm. Rychlost skenování min. 980 000 bodů/s. Rozhraní USB 2.0 nebo vyšší. Výstupní formáty OBJ; STL; VRSTVA; P3; 3MF. Použití s OS Windows 10 a vyšší.</t>
  </si>
  <si>
    <t xml:space="preserve">Výdrž  30 – 50 hod. kmitočtový rozsah  10 Hz až 20 kHz, citlivost min 98  dB/mW, impedance  min 30 ohm, měniče min 30 mm, Bluetooth. Kodeky AAC, aptX, aptX LL. Integrovaný mikrofon s technologií potlačování okolních ruchů, ovládání na sluchátkách, rychlé nabíjení, náušníky ergonomické z měkké PU kůže a hlavový most. </t>
  </si>
  <si>
    <t>Čtečka elektronických knih, s úhlopříčkou obrazovky minimálně 10,2", zobrazovací technologie E-ink, WIFI, min. 64 GB vnitřní paměti. Operační systém s českým jazykem, bez reklam.</t>
  </si>
  <si>
    <t>Min. 55 palců. 4K IPS 3840x2160 LED Monitor, 16:9; jas: 350 cd/m2; doba odezvy min. 8 ms; min. HDMI; DisplayPort (lze řešit i redukci DisplayPort na HDMI); audio vstup a výstup; RJ-45; RS232; USB; Automatická detekce vstupního zdroje, nastavitelnost obrazu (jas, kontrast, ostrost, úroveň černé, tón, barva, redukce šumu, gama, teplota barev, kontrola barev,zoom, reset nastavení obrazovky), obrazovky (horizontální poloha, vertikální poloha, čas, režim zoomu, reset nastavení obrazovky), zvuku (vyvážení, výšky, basy, hlasitost, zvukový výstup, maximální hlasitost, minimální hlasitost, ztlumení, zdroj zvuku, reset nastavení zvuku, synchronizace zvukového výstupu, nastavení reproduktorů), dálkové ovládání. Záruční servis min. 24 měsíců ON-Site.</t>
  </si>
  <si>
    <t xml:space="preserve">Reprosoustava 3+1 k TV, soundbar + subwoofer, digitální zesilovač, výkon min 370 W, zvuk: 3.1CH, frekvenční rozsah 45 Hz až 20 kHz, Dolby Digital, DTS Surround, 3D, Bluetooth, USB, HDMI </t>
  </si>
  <si>
    <r>
      <t>Min. 86 palců. Jas min 450cd/m2, technologie panelu IPS, kontrast min. 4000:1, operační paměť min. 8GB RAM, úložiště min 64GB, procesor, rozlišení min. UltraHD 4K (3840x2160), tvrdost skla min. 7H. Vstupy min. 1x HDMI, LAN, WIFI, min.1 x Displayport.1x USB3.0 zepředu. Podpora min. 10 dotyků najednou.Min. životnost udávaná výrobcem 50000 hodin. Další minimální funkcionality: Instegrovaný systém aplikce, aplikace musí být kompatibilní s OS Windows, iOS. Předinstalované aplikace: funkce psaní v režimu bílé tabule, anotace pracovní plochy, přístup k internetu, prohlížeč PDF souborů, přehrávač medií, možnost instalace aplikací. Interaktivita pomocí prstu i pera s podporou dvoubarevného psaní, systém pro snadný a rychlý přenos obrazu z libovolného zařízení telefon, tablet nebo počítač s OS Windows, Android, iOS, podpora importu SMART Notebook a Active Inspire souborů, možnost uložení do otevřeného formátu.</t>
    </r>
    <r>
      <rPr>
        <i/>
        <sz val="11"/>
        <rFont val="Calibri"/>
        <family val="2"/>
        <charset val="238"/>
      </rPr>
      <t>Systém vzdálené správy více displejů z libovolného místa, umožňující nastavení hardwaru, správy sw jako stahování sw aktualizací apod – neomezená licence. Záruční servis min. 24 měsíců ON-Site.</t>
    </r>
  </si>
  <si>
    <r>
      <t xml:space="preserve">Fixní držák na stěnu kompatibilní s výše uvedeným displejem, odpovídající nosností osazovaného displeje, </t>
    </r>
    <r>
      <rPr>
        <i/>
        <sz val="11"/>
        <rFont val="Calibri"/>
        <family val="2"/>
        <charset val="238"/>
      </rPr>
      <t>vč. všech komponentů pro instalaci a bezpečné držení.</t>
    </r>
  </si>
  <si>
    <t>27", IPS panel, min. 250 cd/m2 jas, min. 1000 : 1 kontrast statický (typický), max. 14 ms doba odezvy, min. 178° / 178° úhly pohledu (horizontální / vertikální), antireflexní úprava displeje, nízké vyzařování modrého světla (Low Blue Light), integrovaná webkamera s rozlišením min. 5 MP, integrované reproduktory, min. duální integrované mikrofony. Rozlišení min. 1920x1080 pixelů, náklon monitoru ano.</t>
  </si>
  <si>
    <t>Volitelné frekvence v UHF pásmu v rozsahu mezi 470-694 MHz - dle vyhl. ČTÚ, předdefinované skupiny frekvencí s min. 16 kompatibilními kanály. Diverzitní příjem, funkce skenování přenosového pásma pro snadné nalezení volného kanálu, nastavitelná citlivost příjmu v rozsahu min. -5dB...+10dB. Bezdrátová automatická synchronizace nastavení přijímače a vysílače. Podsvětlený LCD displej s indikací nastavení a stavu baterie vysílače, aktivní antény, RF i AF úrovně, výstupní úrovně. Odstup S/N &gt;100dB, THD &lt;1%. Výstupy 1x symetrický XLR (Mic/Line) + 1x nesymetrický Jack 6,3mm (Line). Odnímatelné 1/2vlnné antény s konektory BNC.</t>
  </si>
  <si>
    <t>UHF pásmo v  rozsahu mezi 470-694 MHz - dle vyhl. ČTÚ, předdefinované skupiny frekvencí s min. 16 kompatibilními kanály, LCD displej s indikací nastavení a stavu baterie, zámek konfiguračních tlačítek. Napájení ze standardních alkalických AA baterií nebo NiMH akumulátorů, možnost dobíjení akumulátorů originálním nabíječem přímo ve vysílači bez nutnosti jejich vyjmutí.</t>
  </si>
  <si>
    <t>UHF pásmu v rozsahu mezi 470-694 MHz - dle vyhl. ČTÚ, předdefinované skupiny frekvencí s min. 16 kompatibilními kanály, volitelný vysílací výkon 10mW / 50mW. Funkce automatického vypnutí umlčeného mikrofonu, LCD displej s indikací nastavení a stavu baterie, zámek konfiguračních tlačítek. Napájení ze standardních alkalických AA baterií nebo NiMH akumulátorů, možnost dobíjení akumulátorů originálním nabíječem přímo ve vysílači bez nutnosti jejich vyjmutí.</t>
  </si>
  <si>
    <t>Laserový projektor s 3-čipovou technologií, svítivost min. 6200 ANSI lumenů, rozlišení min. 1920x1200 WUXGA, horizontální i vertikální lens shift, projekční poměr objektivu min. v rozsahu 0,79-1,1:1,zoom min. 1,4x,  vstup HDMI, HDBT, port LAN, RS232, HDMI nebo HDBT výstup</t>
  </si>
  <si>
    <r>
      <t xml:space="preserve">Držák projektoru v bílém provedení pro instalaci u stropu pro daný projektor, nosnost dle váhy projektoru, možnost nastavení náklonu, otáčení, skryté vedení kabeláže, </t>
    </r>
    <r>
      <rPr>
        <i/>
        <sz val="11"/>
        <color rgb="FF000000"/>
        <rFont val="Calibri"/>
        <family val="2"/>
        <charset val="238"/>
        <scheme val="minor"/>
      </rPr>
      <t>bílý kryt kolem prostupu</t>
    </r>
  </si>
  <si>
    <t>Velikost min. 55 - 65", min. rozlišení 3840x2160, technologie IPS nebo LED, provoz min. 16/7, svítivost min. 350cd, HDMI vstup, LAN</t>
  </si>
  <si>
    <t>Elektrický pojízdný stojan pro výše uvedný interaktivní dotykový panel s odpovídající nosností, mobilní na kolečkách 
s el. posuvem nahoru a dolů. Horní hraníce výšky displaye 2,5 - 3m.</t>
  </si>
  <si>
    <t>Doplnění nástrojů pro přípravu interaktivních cvičení, funkce klasického kružítka s přísavkou, funkce nahrávání hodiny včetně zvukového záznamu (např. ve formátu MP4), nativní integrace s výukovými platformami jako např. google clasroom apod., aplikace musí podporovat hybridní způsob výuky.</t>
  </si>
  <si>
    <r>
      <t xml:space="preserve">4x USB 3.2 (typ A), 1x HDMI, všechny požadované porty a konektory jsou integrované v počítači, </t>
    </r>
    <r>
      <rPr>
        <i/>
        <sz val="11"/>
        <rFont val="Calibri"/>
        <family val="2"/>
        <charset val="238"/>
        <scheme val="minor"/>
      </rPr>
      <t xml:space="preserve">čtečka paměťových SD karet </t>
    </r>
    <r>
      <rPr>
        <i/>
        <sz val="11"/>
        <color rgb="FF000000"/>
        <rFont val="Calibri"/>
        <family val="2"/>
        <charset val="238"/>
        <scheme val="minor"/>
      </rPr>
      <t>interní, samostatný vstup a výstup audio, USB3-hub A 1x4, prodlužovací kabel USB3-A 0,5m.</t>
    </r>
  </si>
  <si>
    <t>Elektrické projekční plátno s bočním vypnutím projekční plochy aby nedocházelo k vlnění projekční plochy, bez černých rámečku, rozměr úhlopříčky min. 260cm - max 276cm, nastavitelné horní a dolní koncové polohy, součástí dodávky a instalace vestavný rám do SDK podhledu, bílé provedení, tubus plátna max. 11x11cm. Připojení do ovládacího systému OS01 v katedře.</t>
  </si>
  <si>
    <t>Optický zoom min 20x, záznam v rozlišení min. 4K 10bitů 60p, záznam na karty SDXC, formát záznamu XAVC, MP4, vestavný ND filtr, vyvážení bílé automatické i manuální nastavení, clona automatická i manuální, stabilizátor obrazu, detekce rozpoznání lidského objektu s automatickým zaostření na něj, výklopný dotykový displej o velikosti min 3,5", hledáček sklopný s odstíněním proti okolnímu světlu, integrovaný stereo mikrofon, výstupní konektor HDMI a SDI, zvukový výstup pro pro sluchátka, zvukový vstup XLR, akumulátor, nabíječka, paměťová karta SDXC o velikosti min. 256GB</t>
  </si>
  <si>
    <t>4x stropní reproduktor 2-pásmový, 8"+1" , výkon minimálně 24/12/6W @ 100V, v bezrámečkovém designu, bílé barvy, vyzařovací úhel minimálně 90°, průměr max. 30cm, vč. instalace</t>
  </si>
  <si>
    <t>6x stropní reproduktor 2-pásmový, 8"+1" , výkon minimálně 24/12/6W @ 100V, v bezrámečkovém designu, bílé barvy, vyzařovací úhel minimálně 90°, průměr max. 30cm, vč. instalace</t>
  </si>
  <si>
    <t>8x stropní reproduktor 2-pásmový, 8"+1" , výkon minimálně 24/12/6W @ 100V, v bezrámečkovém designu, bílé barvy, vyzařovací úhel minimálně 90°, průměr max. 30cm, vč. instalace</t>
  </si>
  <si>
    <t>RS01</t>
  </si>
  <si>
    <t>LCD monitor</t>
  </si>
  <si>
    <t>LCD minitor</t>
  </si>
  <si>
    <t>1x - min. 1000 volitelných frekvencí v UHF pásmu v  rozsahu mezi 470-694 MHz - dle vyhl. ČTÚ, předdefinované skupiny frekvencí s min. 16 kompatibilními kanály, LCD displej s indikací nastavení a stavu baterie, zámek konfiguračních tlačítek. Napájení ze standardních alkalických AA baterií nebo NiMH akumulátorů, možnost dobíjení akumulátorů originálním nabíječem přímo ve vysílači bez nutnosti jejich vyjmutí.</t>
  </si>
  <si>
    <t xml:space="preserve">ukládání na microSD kartu min 2 GB, formáty WAV, MP3, min. 4 kanály, z toho min. 2 stereo, min. 2× kombinovaný XLR/TRS vstup pro mikrofon, 3,5mm jack výstup, zabudovaný reproduktor, 1xmikro USB, konektor dálkového ovládání, frekvence 20 až 20000 Hz, napájení 3× AA baterie, USB nebo AC adaptér, propojení s PC, indexování. </t>
  </si>
  <si>
    <t>NDI-HX3, SRT, POE+, Synchronizace  zvuku a  NDI|HX3 streamu, IP protocoly UDP/IP, RTSP/RTMP, SRT, NDI|HX/HX3, protokoly pro ovládání kamery: VISCA, VISCA over IP, NDI, Rozhaní: RJ-45, dálkový ovladač, rozlišení min. 1080p, 4x zoom. Ovládání AUTO/MANUÁL. Vstup zvuku z mixážního pultu.</t>
  </si>
  <si>
    <t>PTZ kamera (4x zoom)</t>
  </si>
  <si>
    <t>NDI-HX3, SRT, POE+, Synchronizace  zvuku a  NDI|HX3 streamu, IP protocoly UDP/IP, RTSP/RTMP, SRT, NDI|HX/HX3, protokoly pro ovládání kamery: VISCA, VISCA over IP, NDI, Rozhaní:  RJ-45, dálkový ovladač, rozlišení min. 1080p, 10x optický zoom. Ovládání AUTO/MANUÁL. Vstup zvuku z mixážního pultu.</t>
  </si>
  <si>
    <t>Část_01 - I. etapa - ostatní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</si>
</sst>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font>
    <font>
      <sz val="11"/>
      <color rgb="FF000000"/>
      <name val="Calibri"/>
      <family val="2"/>
      <charset val="238"/>
      <scheme val="minor"/>
    </font>
    <font>
      <sz val="11"/>
      <name val="Calibri"/>
      <family val="2"/>
      <charset val="238"/>
      <scheme val="minor"/>
    </font>
    <font>
      <b/>
      <sz val="11"/>
      <name val="Calibri"/>
      <family val="2"/>
      <charset val="238"/>
      <scheme val="minor"/>
    </font>
    <font>
      <i/>
      <sz val="11"/>
      <color theme="1"/>
      <name val="Calibri"/>
      <family val="2"/>
      <charset val="238"/>
      <scheme val="minor"/>
    </font>
    <font>
      <i/>
      <sz val="11"/>
      <color rgb="FF000000"/>
      <name val="Calibri"/>
      <family val="2"/>
      <charset val="238"/>
      <scheme val="minor"/>
    </font>
    <font>
      <i/>
      <sz val="11"/>
      <color rgb="FF000000"/>
      <name val="Calibri"/>
      <family val="2"/>
      <charset val="238"/>
    </font>
    <font>
      <i/>
      <sz val="11"/>
      <name val="Calibri"/>
      <family val="2"/>
      <charset val="238"/>
      <scheme val="minor"/>
    </font>
    <font>
      <i/>
      <sz val="11"/>
      <name val="Calibri"/>
      <family val="2"/>
      <charset val="238"/>
    </font>
    <font>
      <b/>
      <i/>
      <sz val="11"/>
      <color theme="1"/>
      <name val="Calibri"/>
      <family val="2"/>
      <charset val="238"/>
      <scheme val="minor"/>
    </font>
    <font>
      <u/>
      <sz val="11"/>
      <color theme="10"/>
      <name val="Calibri"/>
      <family val="2"/>
      <charset val="238"/>
      <scheme val="minor"/>
    </font>
    <font>
      <b/>
      <sz val="10"/>
      <name val="Arial"/>
      <family val="2"/>
      <charset val="238"/>
    </font>
    <font>
      <b/>
      <sz val="10"/>
      <name val="Arial"/>
      <family val="2"/>
    </font>
    <font>
      <sz val="10"/>
      <name val="Arial"/>
      <family val="2"/>
      <charset val="238"/>
    </font>
    <font>
      <sz val="10"/>
      <name val="Arial"/>
      <family val="2"/>
    </font>
    <font>
      <sz val="10"/>
      <color rgb="FF000000"/>
      <name val="Arial"/>
      <family val="2"/>
      <charset val="238"/>
    </font>
    <font>
      <sz val="8"/>
      <name val="Calibri"/>
      <family val="2"/>
      <charset val="238"/>
      <scheme val="minor"/>
    </font>
    <font>
      <b/>
      <sz val="11"/>
      <color theme="0"/>
      <name val="Calibri"/>
      <family val="2"/>
      <charset val="238"/>
      <scheme val="minor"/>
    </font>
    <font>
      <b/>
      <sz val="14"/>
      <color theme="1"/>
      <name val="Calibri"/>
      <family val="2"/>
      <charset val="238"/>
      <scheme val="minor"/>
    </font>
    <font>
      <sz val="11"/>
      <name val="Calibri"/>
      <family val="2"/>
      <scheme val="minor"/>
    </font>
    <font>
      <b/>
      <u/>
      <sz val="11"/>
      <color theme="1"/>
      <name val="Calibri"/>
      <family val="2"/>
      <charset val="238"/>
      <scheme val="minor"/>
    </font>
    <font>
      <sz val="11"/>
      <color rgb="FFFF0000"/>
      <name val="Calibri"/>
      <family val="2"/>
      <charset val="238"/>
      <scheme val="minor"/>
    </font>
    <font>
      <i/>
      <strike/>
      <sz val="11"/>
      <color rgb="FFFF0000"/>
      <name val="Calibri"/>
      <family val="2"/>
      <charset val="238"/>
    </font>
  </fonts>
  <fills count="14">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rgb="FFFFE699"/>
      </patternFill>
    </fill>
    <fill>
      <patternFill patternType="solid">
        <fgColor rgb="FFFFFF99"/>
        <bgColor indexed="64"/>
      </patternFill>
    </fill>
    <fill>
      <patternFill patternType="solid">
        <fgColor rgb="FFA5A5A5"/>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8" tint="0.39997558519241921"/>
        <bgColor indexed="64"/>
      </patternFill>
    </fill>
  </fills>
  <borders count="6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indexed="64"/>
      </right>
      <top style="thin">
        <color auto="1"/>
      </top>
      <bottom style="thin">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top style="thin">
        <color auto="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thin">
        <color auto="1"/>
      </top>
      <bottom style="thin">
        <color indexed="64"/>
      </bottom>
      <diagonal/>
    </border>
    <border>
      <left/>
      <right style="hair">
        <color auto="1"/>
      </right>
      <top style="thin">
        <color auto="1"/>
      </top>
      <bottom style="thin">
        <color indexed="64"/>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auto="1"/>
      </top>
      <bottom style="hair">
        <color auto="1"/>
      </bottom>
      <diagonal/>
    </border>
    <border>
      <left style="hair">
        <color auto="1"/>
      </left>
      <right/>
      <top style="thin">
        <color auto="1"/>
      </top>
      <bottom/>
      <diagonal/>
    </border>
    <border>
      <left/>
      <right style="hair">
        <color auto="1"/>
      </right>
      <top style="thin">
        <color auto="1"/>
      </top>
      <bottom/>
      <diagonal/>
    </border>
    <border>
      <left/>
      <right style="thin">
        <color indexed="64"/>
      </right>
      <top/>
      <bottom style="hair">
        <color auto="1"/>
      </bottom>
      <diagonal/>
    </border>
  </borders>
  <cellStyleXfs count="5">
    <xf numFmtId="0" fontId="0" fillId="0" borderId="0"/>
    <xf numFmtId="0" fontId="3" fillId="0" borderId="0"/>
    <xf numFmtId="0" fontId="13" fillId="0" borderId="0" applyNumberFormat="0" applyFill="0" applyBorder="0" applyAlignment="0" applyProtection="0"/>
    <xf numFmtId="0" fontId="20" fillId="7" borderId="35" applyNumberFormat="0" applyAlignment="0" applyProtection="0"/>
    <xf numFmtId="0" fontId="13" fillId="0" borderId="0" applyNumberFormat="0" applyFill="0" applyBorder="0" applyAlignment="0" applyProtection="0"/>
  </cellStyleXfs>
  <cellXfs count="292">
    <xf numFmtId="0" fontId="0" fillId="0" borderId="0" xfId="0"/>
    <xf numFmtId="0" fontId="0" fillId="0" borderId="0" xfId="0" applyAlignment="1">
      <alignment wrapText="1"/>
    </xf>
    <xf numFmtId="0" fontId="1" fillId="2" borderId="3" xfId="0" applyFont="1" applyFill="1" applyBorder="1"/>
    <xf numFmtId="0" fontId="1" fillId="2" borderId="3" xfId="0" applyFont="1" applyFill="1" applyBorder="1" applyAlignment="1">
      <alignment horizontal="center" vertical="center"/>
    </xf>
    <xf numFmtId="0" fontId="1" fillId="2" borderId="3" xfId="0" applyFont="1" applyFill="1" applyBorder="1" applyAlignment="1">
      <alignment vertical="center"/>
    </xf>
    <xf numFmtId="0" fontId="1" fillId="2" borderId="6"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horizontal="center" vertical="center"/>
    </xf>
    <xf numFmtId="0" fontId="7" fillId="0" borderId="10" xfId="0" applyFont="1" applyBorder="1" applyAlignment="1">
      <alignment vertical="top" wrapText="1"/>
    </xf>
    <xf numFmtId="0" fontId="7" fillId="0" borderId="13" xfId="0" applyFont="1" applyBorder="1" applyAlignment="1">
      <alignment vertical="top" wrapText="1"/>
    </xf>
    <xf numFmtId="0" fontId="0" fillId="0" borderId="13" xfId="0" applyBorder="1"/>
    <xf numFmtId="0" fontId="0" fillId="0" borderId="16" xfId="0" applyBorder="1"/>
    <xf numFmtId="0" fontId="9" fillId="0" borderId="8" xfId="0" applyFont="1" applyBorder="1" applyAlignment="1">
      <alignment vertical="top"/>
    </xf>
    <xf numFmtId="0" fontId="0" fillId="0" borderId="10" xfId="0" applyBorder="1"/>
    <xf numFmtId="0" fontId="9" fillId="0" borderId="11" xfId="0" applyFont="1" applyBorder="1" applyAlignment="1">
      <alignment vertical="top"/>
    </xf>
    <xf numFmtId="0" fontId="9" fillId="0" borderId="11" xfId="0" applyFont="1" applyBorder="1" applyAlignment="1">
      <alignment vertical="top" wrapText="1"/>
    </xf>
    <xf numFmtId="0" fontId="9" fillId="0" borderId="14" xfId="0" applyFont="1" applyBorder="1" applyAlignment="1">
      <alignment vertical="top" wrapText="1"/>
    </xf>
    <xf numFmtId="0" fontId="8" fillId="4" borderId="8" xfId="0" applyFont="1" applyFill="1" applyBorder="1" applyAlignment="1">
      <alignment horizontal="left" vertical="top" wrapText="1"/>
    </xf>
    <xf numFmtId="0" fontId="8" fillId="0" borderId="11" xfId="0" applyFont="1" applyBorder="1" applyAlignment="1">
      <alignment vertical="top"/>
    </xf>
    <xf numFmtId="0" fontId="7" fillId="0" borderId="13" xfId="0" applyFont="1" applyBorder="1"/>
    <xf numFmtId="0" fontId="8" fillId="0" borderId="14" xfId="0" applyFont="1" applyBorder="1" applyAlignment="1">
      <alignment vertical="top"/>
    </xf>
    <xf numFmtId="0" fontId="7" fillId="0" borderId="16" xfId="0" applyFont="1" applyBorder="1"/>
    <xf numFmtId="0" fontId="8" fillId="4" borderId="11" xfId="0" applyFont="1" applyFill="1" applyBorder="1" applyAlignment="1">
      <alignment horizontal="left" vertical="top" wrapText="1"/>
    </xf>
    <xf numFmtId="0" fontId="8" fillId="0" borderId="11" xfId="0" applyFont="1" applyBorder="1" applyAlignment="1">
      <alignment vertical="top" wrapText="1"/>
    </xf>
    <xf numFmtId="0" fontId="8" fillId="4" borderId="14" xfId="0" applyFont="1" applyFill="1" applyBorder="1" applyAlignment="1">
      <alignment horizontal="left" vertical="top" wrapText="1"/>
    </xf>
    <xf numFmtId="0" fontId="12" fillId="0" borderId="16" xfId="0" applyFont="1" applyBorder="1" applyAlignment="1">
      <alignment horizontal="center" vertical="center"/>
    </xf>
    <xf numFmtId="0" fontId="7" fillId="0" borderId="10" xfId="0" applyFont="1" applyBorder="1"/>
    <xf numFmtId="0" fontId="9" fillId="0" borderId="14" xfId="0" applyFont="1" applyBorder="1" applyAlignment="1">
      <alignment vertical="top"/>
    </xf>
    <xf numFmtId="0" fontId="9" fillId="0" borderId="20" xfId="0" applyFont="1" applyBorder="1" applyAlignment="1">
      <alignment vertical="top"/>
    </xf>
    <xf numFmtId="0" fontId="0" fillId="0" borderId="22" xfId="0" applyBorder="1"/>
    <xf numFmtId="0" fontId="0" fillId="0" borderId="19" xfId="0" applyBorder="1"/>
    <xf numFmtId="0" fontId="6" fillId="2" borderId="23" xfId="0" applyFont="1" applyFill="1" applyBorder="1"/>
    <xf numFmtId="0" fontId="6" fillId="2" borderId="0" xfId="0" applyFont="1" applyFill="1"/>
    <xf numFmtId="0" fontId="6" fillId="2" borderId="24" xfId="0" applyFont="1" applyFill="1" applyBorder="1"/>
    <xf numFmtId="0" fontId="8" fillId="0" borderId="25" xfId="0" applyFont="1" applyBorder="1" applyAlignment="1">
      <alignment vertical="top"/>
    </xf>
    <xf numFmtId="0" fontId="7" fillId="0" borderId="27" xfId="0" applyFont="1" applyBorder="1"/>
    <xf numFmtId="0" fontId="8" fillId="0" borderId="28" xfId="0" applyFont="1" applyBorder="1" applyAlignment="1">
      <alignment vertical="top"/>
    </xf>
    <xf numFmtId="0" fontId="7" fillId="0" borderId="30" xfId="0" applyFont="1" applyBorder="1"/>
    <xf numFmtId="0" fontId="9" fillId="0" borderId="25" xfId="0" applyFont="1" applyBorder="1" applyAlignment="1">
      <alignment vertical="top" wrapText="1"/>
    </xf>
    <xf numFmtId="0" fontId="0" fillId="0" borderId="27" xfId="0" applyBorder="1"/>
    <xf numFmtId="0" fontId="14" fillId="5" borderId="6" xfId="0" applyFont="1" applyFill="1" applyBorder="1" applyAlignment="1">
      <alignment vertical="center" wrapText="1"/>
    </xf>
    <xf numFmtId="2" fontId="15" fillId="5" borderId="6" xfId="0" applyNumberFormat="1" applyFont="1" applyFill="1" applyBorder="1" applyAlignment="1">
      <alignment vertical="center" wrapText="1"/>
    </xf>
    <xf numFmtId="1" fontId="15" fillId="5" borderId="6" xfId="0" applyNumberFormat="1" applyFont="1" applyFill="1" applyBorder="1" applyAlignment="1">
      <alignment vertical="center" wrapText="1"/>
    </xf>
    <xf numFmtId="0" fontId="16" fillId="0" borderId="3" xfId="0" applyFont="1" applyBorder="1" applyAlignment="1">
      <alignment vertical="top"/>
    </xf>
    <xf numFmtId="2" fontId="16" fillId="0" borderId="3" xfId="0" applyNumberFormat="1" applyFont="1" applyBorder="1" applyAlignment="1">
      <alignment horizontal="center" vertical="top"/>
    </xf>
    <xf numFmtId="1" fontId="16" fillId="0" borderId="3" xfId="0" applyNumberFormat="1" applyFont="1" applyBorder="1" applyAlignment="1">
      <alignment horizontal="center" vertical="top"/>
    </xf>
    <xf numFmtId="1" fontId="16" fillId="0" borderId="3" xfId="0" applyNumberFormat="1" applyFont="1" applyBorder="1" applyAlignment="1">
      <alignment vertical="top"/>
    </xf>
    <xf numFmtId="0" fontId="13" fillId="0" borderId="3" xfId="2" quotePrefix="1" applyBorder="1"/>
    <xf numFmtId="49" fontId="16" fillId="0" borderId="3" xfId="0" applyNumberFormat="1" applyFont="1" applyBorder="1" applyAlignment="1">
      <alignment horizontal="center" vertical="top"/>
    </xf>
    <xf numFmtId="0" fontId="17" fillId="0" borderId="3" xfId="0" applyFont="1" applyBorder="1" applyAlignment="1">
      <alignment vertical="top"/>
    </xf>
    <xf numFmtId="1" fontId="18" fillId="0" borderId="3" xfId="0" applyNumberFormat="1" applyFont="1" applyBorder="1" applyAlignment="1">
      <alignment horizontal="left" vertical="top"/>
    </xf>
    <xf numFmtId="2" fontId="0" fillId="0" borderId="3" xfId="0" applyNumberFormat="1" applyBorder="1" applyAlignment="1">
      <alignment horizontal="center" vertical="top"/>
    </xf>
    <xf numFmtId="1" fontId="0" fillId="0" borderId="3" xfId="0" applyNumberFormat="1" applyBorder="1" applyAlignment="1">
      <alignment horizontal="center" vertical="top"/>
    </xf>
    <xf numFmtId="0" fontId="0" fillId="0" borderId="3" xfId="0" applyBorder="1" applyAlignment="1">
      <alignment vertical="center"/>
    </xf>
    <xf numFmtId="4" fontId="0" fillId="0" borderId="3" xfId="0" applyNumberFormat="1" applyBorder="1" applyAlignment="1">
      <alignment vertical="center"/>
    </xf>
    <xf numFmtId="0" fontId="1" fillId="2" borderId="3" xfId="0" applyFont="1" applyFill="1" applyBorder="1" applyAlignment="1">
      <alignment horizontal="center" vertical="center" wrapText="1"/>
    </xf>
    <xf numFmtId="4" fontId="1" fillId="2" borderId="0" xfId="0" applyNumberFormat="1" applyFont="1" applyFill="1"/>
    <xf numFmtId="0" fontId="2" fillId="2" borderId="32" xfId="0" applyFont="1" applyFill="1" applyBorder="1" applyAlignment="1">
      <alignment vertical="center"/>
    </xf>
    <xf numFmtId="0" fontId="2" fillId="2" borderId="33" xfId="0" applyFont="1" applyFill="1" applyBorder="1" applyAlignment="1">
      <alignment vertical="center"/>
    </xf>
    <xf numFmtId="0" fontId="1" fillId="0" borderId="0" xfId="0" applyFont="1" applyAlignment="1">
      <alignment vertical="top"/>
    </xf>
    <xf numFmtId="0" fontId="21" fillId="0" borderId="37" xfId="0" applyFont="1" applyBorder="1" applyAlignment="1">
      <alignment wrapText="1"/>
    </xf>
    <xf numFmtId="0" fontId="21" fillId="0" borderId="36" xfId="0" applyFont="1" applyBorder="1" applyAlignment="1">
      <alignment horizontal="center"/>
    </xf>
    <xf numFmtId="0" fontId="6" fillId="9" borderId="36" xfId="3" applyFont="1" applyFill="1" applyBorder="1" applyAlignment="1" applyProtection="1">
      <alignment vertical="center" wrapText="1"/>
    </xf>
    <xf numFmtId="0" fontId="6" fillId="9" borderId="36" xfId="3" applyFont="1" applyFill="1" applyBorder="1" applyAlignment="1" applyProtection="1">
      <alignment vertical="center"/>
    </xf>
    <xf numFmtId="0" fontId="0" fillId="0" borderId="41" xfId="0" applyBorder="1" applyAlignment="1">
      <alignment vertical="top" wrapText="1"/>
    </xf>
    <xf numFmtId="0" fontId="5" fillId="0" borderId="40" xfId="0" applyFont="1" applyBorder="1" applyAlignment="1">
      <alignment vertical="center" wrapText="1"/>
    </xf>
    <xf numFmtId="0" fontId="22" fillId="0" borderId="41" xfId="0" applyFont="1" applyBorder="1" applyAlignment="1">
      <alignment horizontal="left" vertical="top" wrapText="1"/>
    </xf>
    <xf numFmtId="0" fontId="4" fillId="0" borderId="42" xfId="0" applyFont="1" applyBorder="1" applyAlignment="1">
      <alignment vertical="center"/>
    </xf>
    <xf numFmtId="0" fontId="2" fillId="3" borderId="5" xfId="0" applyFont="1" applyFill="1" applyBorder="1" applyAlignment="1">
      <alignment vertical="center"/>
    </xf>
    <xf numFmtId="0" fontId="2" fillId="3" borderId="43" xfId="0" applyFont="1" applyFill="1" applyBorder="1" applyAlignment="1">
      <alignment vertical="center"/>
    </xf>
    <xf numFmtId="0" fontId="2" fillId="3" borderId="31" xfId="0" applyFont="1" applyFill="1" applyBorder="1" applyAlignment="1">
      <alignment vertical="center"/>
    </xf>
    <xf numFmtId="0" fontId="4" fillId="3" borderId="23" xfId="0" applyFont="1" applyFill="1" applyBorder="1" applyAlignment="1">
      <alignment vertical="center"/>
    </xf>
    <xf numFmtId="0" fontId="5" fillId="3" borderId="23" xfId="0" applyFont="1" applyFill="1" applyBorder="1" applyAlignment="1">
      <alignment vertical="center"/>
    </xf>
    <xf numFmtId="0" fontId="5" fillId="3" borderId="32" xfId="0" applyFont="1" applyFill="1" applyBorder="1" applyAlignment="1">
      <alignment vertical="center"/>
    </xf>
    <xf numFmtId="0" fontId="9" fillId="0" borderId="11" xfId="0" applyFont="1" applyFill="1" applyBorder="1" applyAlignment="1">
      <alignment vertical="top"/>
    </xf>
    <xf numFmtId="0" fontId="11" fillId="0" borderId="20" xfId="0" applyFont="1" applyFill="1" applyBorder="1" applyAlignment="1">
      <alignment vertical="top"/>
    </xf>
    <xf numFmtId="0" fontId="9" fillId="0" borderId="17" xfId="0" applyFont="1" applyFill="1" applyBorder="1" applyAlignment="1">
      <alignment vertical="top"/>
    </xf>
    <xf numFmtId="0" fontId="5" fillId="0" borderId="3" xfId="0" applyFont="1" applyBorder="1" applyAlignment="1">
      <alignment horizontal="left" vertical="center"/>
    </xf>
    <xf numFmtId="0" fontId="2" fillId="11" borderId="5" xfId="0" applyFont="1" applyFill="1" applyBorder="1" applyAlignment="1">
      <alignment vertical="center"/>
    </xf>
    <xf numFmtId="0" fontId="2" fillId="11" borderId="43" xfId="0" applyFont="1" applyFill="1" applyBorder="1" applyAlignment="1">
      <alignment vertical="center"/>
    </xf>
    <xf numFmtId="0" fontId="6" fillId="12" borderId="23" xfId="0" applyFont="1" applyFill="1" applyBorder="1"/>
    <xf numFmtId="0" fontId="6" fillId="12" borderId="0" xfId="0" applyFont="1" applyFill="1"/>
    <xf numFmtId="0" fontId="6" fillId="12" borderId="24" xfId="0" applyFont="1" applyFill="1" applyBorder="1"/>
    <xf numFmtId="0" fontId="1" fillId="12" borderId="3" xfId="0" applyFont="1" applyFill="1" applyBorder="1"/>
    <xf numFmtId="0" fontId="1" fillId="12" borderId="3" xfId="0" applyFont="1" applyFill="1" applyBorder="1" applyAlignment="1">
      <alignment horizontal="center" vertical="center"/>
    </xf>
    <xf numFmtId="0" fontId="1" fillId="12" borderId="3" xfId="0" applyFont="1" applyFill="1" applyBorder="1" applyAlignment="1">
      <alignment vertical="center"/>
    </xf>
    <xf numFmtId="0" fontId="11" fillId="0" borderId="17" xfId="0" applyFont="1" applyFill="1" applyBorder="1" applyAlignment="1">
      <alignment vertical="top"/>
    </xf>
    <xf numFmtId="0" fontId="2" fillId="11" borderId="31" xfId="0" applyFont="1" applyFill="1" applyBorder="1" applyAlignment="1">
      <alignment vertical="center"/>
    </xf>
    <xf numFmtId="0" fontId="4" fillId="11" borderId="23" xfId="0" applyFont="1" applyFill="1" applyBorder="1" applyAlignment="1">
      <alignment vertical="center"/>
    </xf>
    <xf numFmtId="0" fontId="5" fillId="11" borderId="23" xfId="0" applyFont="1" applyFill="1" applyBorder="1" applyAlignment="1">
      <alignment vertical="center"/>
    </xf>
    <xf numFmtId="0" fontId="5" fillId="11" borderId="32" xfId="0" applyFont="1" applyFill="1" applyBorder="1" applyAlignment="1">
      <alignment vertical="center"/>
    </xf>
    <xf numFmtId="0" fontId="0" fillId="0" borderId="1" xfId="0" applyBorder="1" applyAlignment="1">
      <alignment horizontal="left" vertical="center"/>
    </xf>
    <xf numFmtId="0" fontId="0" fillId="0" borderId="3" xfId="0" applyBorder="1" applyAlignment="1">
      <alignment horizontal="center" vertical="center"/>
    </xf>
    <xf numFmtId="0" fontId="0" fillId="0" borderId="52" xfId="0" applyBorder="1" applyAlignment="1">
      <alignment horizontal="left" vertical="center"/>
    </xf>
    <xf numFmtId="0" fontId="1" fillId="13" borderId="52" xfId="0" applyFont="1" applyFill="1" applyBorder="1" applyAlignment="1">
      <alignment vertical="center"/>
    </xf>
    <xf numFmtId="0" fontId="1" fillId="13" borderId="52" xfId="0" applyFont="1" applyFill="1" applyBorder="1" applyAlignment="1">
      <alignment horizontal="center" vertical="center"/>
    </xf>
    <xf numFmtId="0" fontId="1" fillId="13" borderId="52" xfId="0" applyFont="1" applyFill="1" applyBorder="1" applyAlignment="1">
      <alignment horizontal="center" vertical="center" wrapText="1"/>
    </xf>
    <xf numFmtId="0" fontId="0" fillId="0" borderId="31" xfId="0" applyBorder="1" applyAlignment="1">
      <alignment horizontal="left" vertical="center"/>
    </xf>
    <xf numFmtId="0" fontId="0" fillId="0" borderId="54" xfId="0" applyBorder="1" applyAlignment="1">
      <alignment vertical="center"/>
    </xf>
    <xf numFmtId="0" fontId="0" fillId="0" borderId="55" xfId="0" applyBorder="1" applyAlignment="1">
      <alignment vertical="center"/>
    </xf>
    <xf numFmtId="4" fontId="1" fillId="10" borderId="0" xfId="0" applyNumberFormat="1" applyFont="1" applyFill="1"/>
    <xf numFmtId="4" fontId="1" fillId="0" borderId="0" xfId="0" applyNumberFormat="1" applyFont="1" applyFill="1" applyBorder="1" applyAlignment="1">
      <alignment horizontal="right" vertical="center"/>
    </xf>
    <xf numFmtId="0" fontId="1" fillId="2" borderId="32" xfId="0" applyFont="1" applyFill="1" applyBorder="1" applyAlignment="1">
      <alignment horizontal="left" vertical="center"/>
    </xf>
    <xf numFmtId="0" fontId="1" fillId="2" borderId="33" xfId="0" applyFont="1" applyFill="1" applyBorder="1" applyAlignment="1">
      <alignment horizontal="left" vertical="center"/>
    </xf>
    <xf numFmtId="0" fontId="1" fillId="2" borderId="34" xfId="0" applyFont="1" applyFill="1" applyBorder="1" applyAlignment="1">
      <alignment horizontal="left" vertical="center"/>
    </xf>
    <xf numFmtId="0" fontId="2" fillId="8" borderId="31" xfId="0" applyFont="1" applyFill="1" applyBorder="1" applyAlignment="1" applyProtection="1">
      <alignment horizontal="left" vertical="center"/>
    </xf>
    <xf numFmtId="0" fontId="4" fillId="0" borderId="0" xfId="0" applyFont="1" applyFill="1" applyBorder="1" applyAlignment="1" applyProtection="1">
      <alignment horizontal="left" vertical="top"/>
    </xf>
    <xf numFmtId="0" fontId="2" fillId="8" borderId="23" xfId="0" applyFont="1" applyFill="1" applyBorder="1" applyAlignment="1" applyProtection="1">
      <alignment horizontal="left" vertical="center"/>
    </xf>
    <xf numFmtId="0" fontId="4" fillId="8" borderId="23" xfId="0" applyFont="1" applyFill="1" applyBorder="1" applyAlignment="1" applyProtection="1">
      <alignment horizontal="left" vertical="center"/>
    </xf>
    <xf numFmtId="49" fontId="4" fillId="0" borderId="3" xfId="0" applyNumberFormat="1" applyFont="1" applyFill="1" applyBorder="1" applyAlignment="1" applyProtection="1">
      <alignment horizontal="left" vertical="center"/>
    </xf>
    <xf numFmtId="0" fontId="5" fillId="0" borderId="40" xfId="0" applyFont="1" applyFill="1" applyBorder="1" applyAlignment="1">
      <alignment horizontal="left" vertical="center" wrapText="1"/>
    </xf>
    <xf numFmtId="0" fontId="22" fillId="0" borderId="39" xfId="0" applyFont="1" applyBorder="1" applyAlignment="1">
      <alignment vertical="top"/>
    </xf>
    <xf numFmtId="0" fontId="22" fillId="0" borderId="40" xfId="0" applyFont="1" applyBorder="1" applyAlignment="1">
      <alignment vertical="top" wrapText="1"/>
    </xf>
    <xf numFmtId="0" fontId="5" fillId="0" borderId="40" xfId="0" applyFont="1" applyBorder="1" applyAlignment="1">
      <alignment vertical="top" wrapText="1"/>
    </xf>
    <xf numFmtId="0" fontId="0" fillId="0" borderId="40" xfId="0" applyFill="1" applyBorder="1" applyAlignment="1">
      <alignment vertical="top" wrapText="1"/>
    </xf>
    <xf numFmtId="0" fontId="0" fillId="0" borderId="42" xfId="0" applyBorder="1" applyAlignment="1">
      <alignment vertical="top" wrapText="1"/>
    </xf>
    <xf numFmtId="0" fontId="5" fillId="0" borderId="41" xfId="0" applyFont="1" applyBorder="1" applyAlignment="1">
      <alignment horizontal="left" vertical="center" wrapText="1"/>
    </xf>
    <xf numFmtId="0" fontId="0" fillId="0" borderId="3" xfId="0" applyBorder="1" applyAlignment="1">
      <alignment horizontal="left" vertical="center"/>
    </xf>
    <xf numFmtId="4" fontId="0" fillId="6" borderId="3" xfId="0" applyNumberFormat="1" applyFill="1" applyBorder="1" applyAlignment="1" applyProtection="1">
      <alignment vertical="center"/>
      <protection locked="0"/>
    </xf>
    <xf numFmtId="0" fontId="0" fillId="6" borderId="1" xfId="0" applyFill="1" applyBorder="1" applyAlignment="1" applyProtection="1">
      <alignment vertical="top"/>
      <protection locked="0"/>
    </xf>
    <xf numFmtId="0" fontId="0" fillId="6" borderId="4" xfId="0" applyFill="1" applyBorder="1" applyAlignment="1" applyProtection="1">
      <alignment vertical="top"/>
      <protection locked="0"/>
    </xf>
    <xf numFmtId="0" fontId="0" fillId="6" borderId="2" xfId="0" applyFill="1" applyBorder="1" applyAlignment="1" applyProtection="1">
      <alignment vertical="top"/>
      <protection locked="0"/>
    </xf>
    <xf numFmtId="0" fontId="0" fillId="6" borderId="1"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4" fontId="0" fillId="6" borderId="52" xfId="0" applyNumberFormat="1" applyFill="1" applyBorder="1" applyAlignment="1" applyProtection="1">
      <alignment horizontal="right" vertical="center"/>
      <protection locked="0"/>
    </xf>
    <xf numFmtId="4" fontId="0" fillId="6" borderId="3" xfId="0" applyNumberFormat="1" applyFill="1" applyBorder="1" applyAlignment="1" applyProtection="1">
      <alignment horizontal="right" vertical="center"/>
      <protection locked="0"/>
    </xf>
    <xf numFmtId="4" fontId="0" fillId="6" borderId="6" xfId="0" applyNumberFormat="1" applyFill="1" applyBorder="1" applyAlignment="1" applyProtection="1">
      <alignment horizontal="right" vertical="center"/>
      <protection locked="0"/>
    </xf>
    <xf numFmtId="4" fontId="0" fillId="6" borderId="53" xfId="0" applyNumberFormat="1" applyFill="1" applyBorder="1" applyAlignment="1" applyProtection="1">
      <alignment horizontal="right" vertical="center"/>
      <protection locked="0"/>
    </xf>
    <xf numFmtId="0" fontId="24" fillId="0" borderId="0" xfId="0" applyFont="1"/>
    <xf numFmtId="0" fontId="4" fillId="11" borderId="24" xfId="0" applyFont="1" applyFill="1" applyBorder="1" applyAlignment="1">
      <alignment vertical="center"/>
    </xf>
    <xf numFmtId="0" fontId="4" fillId="11" borderId="0" xfId="0" applyFont="1" applyFill="1" applyBorder="1" applyAlignment="1">
      <alignment vertical="center"/>
    </xf>
    <xf numFmtId="0" fontId="4" fillId="11" borderId="33" xfId="0" applyFont="1" applyFill="1" applyBorder="1" applyAlignment="1">
      <alignment vertical="center"/>
    </xf>
    <xf numFmtId="0" fontId="4" fillId="11" borderId="34" xfId="0" applyFont="1" applyFill="1" applyBorder="1" applyAlignment="1">
      <alignment vertical="center"/>
    </xf>
    <xf numFmtId="0" fontId="13" fillId="0" borderId="0" xfId="2" applyAlignment="1">
      <alignment wrapText="1"/>
    </xf>
    <xf numFmtId="0" fontId="0" fillId="0" borderId="3" xfId="0" applyFill="1" applyBorder="1" applyAlignment="1">
      <alignment horizontal="left" vertical="center"/>
    </xf>
    <xf numFmtId="0" fontId="0" fillId="0" borderId="0" xfId="0" applyFill="1" applyAlignment="1">
      <alignment wrapText="1"/>
    </xf>
    <xf numFmtId="0" fontId="0" fillId="0" borderId="0" xfId="0" applyFill="1"/>
    <xf numFmtId="0" fontId="0" fillId="0" borderId="56" xfId="0" applyBorder="1"/>
    <xf numFmtId="0" fontId="0" fillId="0" borderId="59" xfId="0" applyBorder="1"/>
    <xf numFmtId="0" fontId="0" fillId="0" borderId="1" xfId="0" applyFill="1" applyBorder="1" applyAlignment="1" applyProtection="1">
      <alignment horizontal="center" vertical="top"/>
      <protection locked="0"/>
    </xf>
    <xf numFmtId="0" fontId="0" fillId="0" borderId="4" xfId="0" applyFill="1" applyBorder="1" applyAlignment="1" applyProtection="1">
      <alignment horizontal="center" vertical="top"/>
      <protection locked="0"/>
    </xf>
    <xf numFmtId="0" fontId="0" fillId="0" borderId="2" xfId="0" applyFill="1" applyBorder="1" applyAlignment="1" applyProtection="1">
      <alignment horizontal="center" vertical="top"/>
      <protection locked="0"/>
    </xf>
    <xf numFmtId="4" fontId="6" fillId="8" borderId="3" xfId="0" applyNumberFormat="1" applyFont="1" applyFill="1" applyBorder="1" applyAlignment="1" applyProtection="1">
      <alignment horizontal="center" vertical="center" wrapText="1"/>
    </xf>
    <xf numFmtId="0" fontId="2" fillId="8" borderId="1" xfId="0" applyFont="1" applyFill="1" applyBorder="1" applyAlignment="1" applyProtection="1">
      <alignment horizontal="left" vertical="center"/>
    </xf>
    <xf numFmtId="0" fontId="2" fillId="8" borderId="4" xfId="0" applyFont="1" applyFill="1" applyBorder="1" applyAlignment="1" applyProtection="1">
      <alignment horizontal="left" vertical="center"/>
    </xf>
    <xf numFmtId="0" fontId="2" fillId="8" borderId="2" xfId="0" applyFont="1" applyFill="1" applyBorder="1" applyAlignment="1" applyProtection="1">
      <alignment horizontal="left" vertical="center"/>
    </xf>
    <xf numFmtId="0" fontId="4" fillId="0" borderId="1"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2" fillId="8" borderId="3" xfId="0" applyFont="1" applyFill="1" applyBorder="1" applyAlignment="1" applyProtection="1">
      <alignment horizontal="left" vertical="center"/>
    </xf>
    <xf numFmtId="0" fontId="4" fillId="3" borderId="0" xfId="0" applyFont="1" applyFill="1" applyBorder="1" applyAlignment="1">
      <alignment horizontal="left" vertical="center"/>
    </xf>
    <xf numFmtId="0" fontId="4" fillId="3" borderId="24" xfId="0" applyFont="1" applyFill="1" applyBorder="1" applyAlignment="1">
      <alignment horizontal="left" vertical="center"/>
    </xf>
    <xf numFmtId="0" fontId="4" fillId="3" borderId="0"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33" xfId="0" applyFont="1" applyFill="1" applyBorder="1" applyAlignment="1">
      <alignment horizontal="left" vertical="center"/>
    </xf>
    <xf numFmtId="0" fontId="4" fillId="3" borderId="34" xfId="0" applyFont="1" applyFill="1" applyBorder="1" applyAlignment="1">
      <alignment horizontal="left" vertical="center"/>
    </xf>
    <xf numFmtId="0" fontId="2" fillId="2" borderId="1" xfId="0" applyFont="1" applyFill="1" applyBorder="1" applyAlignment="1">
      <alignment horizontal="left" vertical="center"/>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0" fillId="6" borderId="1"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0" fillId="6" borderId="2" xfId="0" applyFill="1" applyBorder="1" applyAlignment="1" applyProtection="1">
      <alignment horizontal="left" vertical="top"/>
      <protection locked="0"/>
    </xf>
    <xf numFmtId="0" fontId="2" fillId="8" borderId="5" xfId="0" applyFont="1" applyFill="1" applyBorder="1" applyAlignment="1" applyProtection="1">
      <alignment horizontal="left" vertical="center"/>
    </xf>
    <xf numFmtId="0" fontId="2" fillId="8" borderId="43" xfId="0" applyFont="1" applyFill="1" applyBorder="1" applyAlignment="1" applyProtection="1">
      <alignment horizontal="left" vertical="center"/>
    </xf>
    <xf numFmtId="0" fontId="2" fillId="8" borderId="0" xfId="0" applyFont="1" applyFill="1" applyBorder="1" applyAlignment="1" applyProtection="1">
      <alignment horizontal="left" vertical="center"/>
    </xf>
    <xf numFmtId="0" fontId="2" fillId="8" borderId="24" xfId="0" applyFont="1" applyFill="1" applyBorder="1" applyAlignment="1" applyProtection="1">
      <alignment horizontal="left" vertical="center"/>
    </xf>
    <xf numFmtId="0" fontId="2" fillId="8" borderId="0" xfId="0" applyFont="1" applyFill="1" applyBorder="1" applyAlignment="1" applyProtection="1">
      <alignment horizontal="center" vertical="center"/>
    </xf>
    <xf numFmtId="0" fontId="2" fillId="8" borderId="24" xfId="0" applyFont="1" applyFill="1" applyBorder="1" applyAlignment="1" applyProtection="1">
      <alignment horizontal="center" vertical="center"/>
    </xf>
    <xf numFmtId="4" fontId="6" fillId="8" borderId="1" xfId="0" applyNumberFormat="1" applyFont="1" applyFill="1" applyBorder="1" applyAlignment="1" applyProtection="1">
      <alignment horizontal="center" vertical="center" wrapText="1"/>
    </xf>
    <xf numFmtId="4" fontId="6" fillId="8" borderId="2" xfId="0" applyNumberFormat="1" applyFont="1" applyFill="1" applyBorder="1" applyAlignment="1" applyProtection="1">
      <alignment horizontal="center" vertical="center" wrapText="1"/>
    </xf>
    <xf numFmtId="0" fontId="0" fillId="6" borderId="3" xfId="0" applyFill="1" applyBorder="1" applyAlignment="1" applyProtection="1">
      <alignment horizontal="center" vertical="top"/>
      <protection locked="0"/>
    </xf>
    <xf numFmtId="0" fontId="1" fillId="2" borderId="1" xfId="0" applyFont="1" applyFill="1" applyBorder="1" applyAlignment="1">
      <alignment horizontal="left" vertical="center"/>
    </xf>
    <xf numFmtId="0" fontId="1" fillId="2" borderId="4" xfId="0" applyFont="1" applyFill="1" applyBorder="1" applyAlignment="1">
      <alignment horizontal="left" vertical="center"/>
    </xf>
    <xf numFmtId="0" fontId="1" fillId="2" borderId="2" xfId="0" applyFont="1" applyFill="1" applyBorder="1" applyAlignment="1">
      <alignment horizontal="left" vertical="center"/>
    </xf>
    <xf numFmtId="0" fontId="2" fillId="3" borderId="5" xfId="0" applyFont="1" applyFill="1" applyBorder="1" applyAlignment="1">
      <alignment horizontal="left" vertical="center"/>
    </xf>
    <xf numFmtId="0" fontId="2" fillId="3" borderId="43" xfId="0" applyFont="1" applyFill="1" applyBorder="1" applyAlignment="1">
      <alignment horizontal="left" vertical="center"/>
    </xf>
    <xf numFmtId="0" fontId="1" fillId="10" borderId="31" xfId="0" applyFont="1" applyFill="1" applyBorder="1" applyAlignment="1">
      <alignment horizontal="left" vertical="center"/>
    </xf>
    <xf numFmtId="0" fontId="1" fillId="10" borderId="5" xfId="0" applyFont="1" applyFill="1" applyBorder="1" applyAlignment="1">
      <alignment horizontal="left" vertical="center"/>
    </xf>
    <xf numFmtId="0" fontId="0" fillId="0" borderId="1" xfId="0" applyFill="1" applyBorder="1" applyAlignment="1" applyProtection="1">
      <alignment horizontal="left" vertical="top"/>
      <protection locked="0"/>
    </xf>
    <xf numFmtId="0" fontId="0" fillId="0" borderId="4" xfId="0" applyFill="1" applyBorder="1" applyAlignment="1" applyProtection="1">
      <alignment horizontal="left" vertical="top"/>
      <protection locked="0"/>
    </xf>
    <xf numFmtId="0" fontId="0" fillId="0" borderId="2" xfId="0" applyFill="1" applyBorder="1" applyAlignment="1" applyProtection="1">
      <alignment horizontal="left" vertical="top"/>
      <protection locked="0"/>
    </xf>
    <xf numFmtId="0" fontId="1" fillId="13" borderId="32" xfId="0" applyFont="1" applyFill="1" applyBorder="1" applyAlignment="1">
      <alignment horizontal="left" vertical="center" wrapText="1"/>
    </xf>
    <xf numFmtId="0" fontId="1" fillId="13" borderId="33" xfId="0" applyFont="1" applyFill="1" applyBorder="1" applyAlignment="1">
      <alignment horizontal="left" vertical="center" wrapText="1"/>
    </xf>
    <xf numFmtId="0" fontId="1" fillId="13" borderId="34" xfId="0" applyFont="1" applyFill="1" applyBorder="1" applyAlignment="1">
      <alignment horizontal="left" vertical="center" wrapText="1"/>
    </xf>
    <xf numFmtId="0" fontId="1" fillId="13" borderId="1" xfId="0" applyFont="1" applyFill="1" applyBorder="1" applyAlignment="1">
      <alignment horizontal="left" vertical="center"/>
    </xf>
    <xf numFmtId="0" fontId="1" fillId="13" borderId="4" xfId="0" applyFont="1" applyFill="1" applyBorder="1" applyAlignment="1">
      <alignment horizontal="left" vertical="center"/>
    </xf>
    <xf numFmtId="0" fontId="1" fillId="13" borderId="2" xfId="0" applyFont="1" applyFill="1" applyBorder="1" applyAlignment="1">
      <alignment horizontal="left" vertical="center"/>
    </xf>
    <xf numFmtId="0" fontId="0" fillId="0" borderId="23" xfId="0" applyBorder="1" applyAlignment="1">
      <alignment horizontal="left" vertical="center"/>
    </xf>
    <xf numFmtId="0" fontId="0" fillId="0" borderId="0" xfId="0" applyBorder="1" applyAlignment="1">
      <alignment horizontal="left" vertical="center"/>
    </xf>
    <xf numFmtId="0" fontId="0" fillId="0" borderId="24" xfId="0" applyBorder="1" applyAlignment="1">
      <alignment horizontal="left" vertical="center"/>
    </xf>
    <xf numFmtId="0" fontId="0" fillId="0" borderId="3" xfId="0" applyBorder="1" applyAlignment="1">
      <alignment horizontal="left" vertical="center"/>
    </xf>
    <xf numFmtId="0" fontId="2" fillId="11" borderId="1" xfId="0" applyFont="1" applyFill="1" applyBorder="1" applyAlignment="1">
      <alignment horizontal="left" vertical="center"/>
    </xf>
    <xf numFmtId="0" fontId="2" fillId="11" borderId="4" xfId="0" applyFont="1" applyFill="1" applyBorder="1" applyAlignment="1">
      <alignment horizontal="left" vertical="center"/>
    </xf>
    <xf numFmtId="0" fontId="2" fillId="11" borderId="2" xfId="0" applyFont="1" applyFill="1" applyBorder="1" applyAlignment="1">
      <alignment horizontal="left" vertical="center"/>
    </xf>
    <xf numFmtId="0" fontId="1" fillId="13" borderId="1" xfId="0" applyFont="1" applyFill="1" applyBorder="1" applyAlignment="1">
      <alignment horizontal="left" vertical="center" wrapText="1"/>
    </xf>
    <xf numFmtId="0" fontId="1" fillId="13" borderId="4" xfId="0" applyFont="1" applyFill="1" applyBorder="1" applyAlignment="1">
      <alignment horizontal="left" vertical="center" wrapText="1"/>
    </xf>
    <xf numFmtId="0" fontId="1" fillId="13" borderId="2" xfId="0" applyFont="1" applyFill="1" applyBorder="1" applyAlignment="1">
      <alignment horizontal="left" vertical="center" wrapText="1"/>
    </xf>
    <xf numFmtId="0" fontId="1" fillId="2" borderId="5" xfId="0" applyFont="1" applyFill="1" applyBorder="1" applyAlignment="1">
      <alignment horizontal="left" vertical="center"/>
    </xf>
    <xf numFmtId="0" fontId="2" fillId="11" borderId="5" xfId="0" applyFont="1" applyFill="1" applyBorder="1" applyAlignment="1">
      <alignment horizontal="left" vertical="top"/>
    </xf>
    <xf numFmtId="0" fontId="2" fillId="11" borderId="43" xfId="0" applyFont="1" applyFill="1" applyBorder="1" applyAlignment="1">
      <alignment horizontal="left" vertical="top"/>
    </xf>
    <xf numFmtId="0" fontId="4" fillId="11" borderId="0" xfId="0" applyFont="1" applyFill="1" applyBorder="1" applyAlignment="1">
      <alignment horizontal="left" vertical="top"/>
    </xf>
    <xf numFmtId="0" fontId="4" fillId="11" borderId="24" xfId="0" applyFont="1" applyFill="1" applyBorder="1" applyAlignment="1">
      <alignment horizontal="left" vertical="top"/>
    </xf>
    <xf numFmtId="0" fontId="4" fillId="11" borderId="0" xfId="0" applyFont="1" applyFill="1" applyBorder="1" applyAlignment="1">
      <alignment horizontal="left" vertical="center" wrapText="1"/>
    </xf>
    <xf numFmtId="0" fontId="4" fillId="11" borderId="24" xfId="0" applyFont="1" applyFill="1" applyBorder="1" applyAlignment="1">
      <alignment horizontal="left" vertical="center" wrapText="1"/>
    </xf>
    <xf numFmtId="0" fontId="4" fillId="11" borderId="0" xfId="0" applyFont="1" applyFill="1" applyBorder="1" applyAlignment="1">
      <alignment horizontal="left" vertical="center"/>
    </xf>
    <xf numFmtId="0" fontId="4" fillId="11" borderId="24" xfId="0" applyFont="1" applyFill="1" applyBorder="1" applyAlignment="1">
      <alignment horizontal="left" vertical="center"/>
    </xf>
    <xf numFmtId="0" fontId="1" fillId="2" borderId="1" xfId="0" applyFont="1" applyFill="1" applyBorder="1" applyAlignment="1">
      <alignment horizontal="left"/>
    </xf>
    <xf numFmtId="0" fontId="1" fillId="2" borderId="2" xfId="0" applyFont="1" applyFill="1" applyBorder="1" applyAlignment="1">
      <alignment horizontal="left"/>
    </xf>
    <xf numFmtId="0" fontId="5" fillId="3" borderId="32" xfId="0" applyFont="1" applyFill="1" applyBorder="1" applyAlignment="1">
      <alignment horizontal="left" vertical="center"/>
    </xf>
    <xf numFmtId="0" fontId="5" fillId="3" borderId="33" xfId="0" applyFont="1" applyFill="1" applyBorder="1" applyAlignment="1">
      <alignment horizontal="left" vertical="center"/>
    </xf>
    <xf numFmtId="0" fontId="2" fillId="3" borderId="31" xfId="0" applyFont="1" applyFill="1" applyBorder="1" applyAlignment="1">
      <alignment horizontal="left" vertical="center"/>
    </xf>
    <xf numFmtId="0" fontId="4" fillId="3" borderId="23" xfId="0" applyFont="1" applyFill="1" applyBorder="1" applyAlignment="1">
      <alignment horizontal="left" vertical="center"/>
    </xf>
    <xf numFmtId="0" fontId="4" fillId="3" borderId="0" xfId="0" applyFont="1" applyFill="1" applyAlignment="1">
      <alignment horizontal="left" vertical="center"/>
    </xf>
    <xf numFmtId="0" fontId="5" fillId="3" borderId="23" xfId="0" applyFont="1" applyFill="1" applyBorder="1" applyAlignment="1">
      <alignment horizontal="left" vertical="center"/>
    </xf>
    <xf numFmtId="0" fontId="5" fillId="3" borderId="0" xfId="0" applyFont="1" applyFill="1" applyBorder="1" applyAlignment="1">
      <alignment horizontal="left" vertical="center"/>
    </xf>
    <xf numFmtId="0" fontId="4" fillId="3" borderId="0" xfId="0" applyFont="1" applyFill="1" applyAlignment="1">
      <alignment horizontal="left" vertical="center" wrapText="1"/>
    </xf>
    <xf numFmtId="0" fontId="8" fillId="0" borderId="50" xfId="0" applyFont="1" applyBorder="1" applyAlignment="1">
      <alignment horizontal="left" vertical="top" wrapText="1"/>
    </xf>
    <xf numFmtId="0" fontId="8" fillId="0" borderId="51" xfId="0" applyFont="1" applyBorder="1" applyAlignment="1">
      <alignment horizontal="left" vertical="top" wrapText="1"/>
    </xf>
    <xf numFmtId="0" fontId="11" fillId="0" borderId="44" xfId="0" applyFont="1" applyFill="1" applyBorder="1" applyAlignment="1">
      <alignment horizontal="left" vertical="top" wrapText="1"/>
    </xf>
    <xf numFmtId="0" fontId="11" fillId="0" borderId="45" xfId="0" applyFont="1" applyFill="1" applyBorder="1" applyAlignment="1">
      <alignment horizontal="left" vertical="top" wrapText="1"/>
    </xf>
    <xf numFmtId="0" fontId="25" fillId="0" borderId="50" xfId="0" applyFont="1" applyBorder="1" applyAlignment="1">
      <alignment vertical="top" wrapText="1"/>
    </xf>
    <xf numFmtId="0" fontId="25" fillId="0" borderId="51" xfId="0" applyFont="1" applyBorder="1" applyAlignment="1">
      <alignment vertical="top" wrapText="1"/>
    </xf>
    <xf numFmtId="0" fontId="11" fillId="0" borderId="50" xfId="0" applyFont="1" applyFill="1" applyBorder="1" applyAlignment="1">
      <alignment horizontal="left" vertical="top" wrapText="1"/>
    </xf>
    <xf numFmtId="0" fontId="11" fillId="0" borderId="51" xfId="0" applyFont="1" applyFill="1" applyBorder="1" applyAlignment="1">
      <alignment horizontal="left" vertical="top" wrapText="1"/>
    </xf>
    <xf numFmtId="0" fontId="11" fillId="0" borderId="44" xfId="0" applyFont="1" applyFill="1" applyBorder="1" applyAlignment="1">
      <alignment vertical="top" wrapText="1"/>
    </xf>
    <xf numFmtId="0" fontId="11" fillId="0" borderId="45" xfId="0" applyFont="1" applyFill="1" applyBorder="1" applyAlignment="1">
      <alignment vertical="top" wrapText="1"/>
    </xf>
    <xf numFmtId="0" fontId="11" fillId="0" borderId="48" xfId="0" applyFont="1" applyFill="1" applyBorder="1" applyAlignment="1">
      <alignment vertical="top" wrapText="1"/>
    </xf>
    <xf numFmtId="0" fontId="11" fillId="0" borderId="49" xfId="0" applyFont="1" applyFill="1" applyBorder="1" applyAlignment="1">
      <alignment vertical="top" wrapText="1"/>
    </xf>
    <xf numFmtId="0" fontId="8" fillId="0" borderId="50" xfId="0" applyFont="1" applyFill="1" applyBorder="1" applyAlignment="1">
      <alignment horizontal="left" vertical="top" wrapText="1"/>
    </xf>
    <xf numFmtId="0" fontId="8" fillId="0" borderId="51" xfId="0" applyFont="1" applyFill="1" applyBorder="1" applyAlignment="1">
      <alignment horizontal="left" vertical="top" wrapText="1"/>
    </xf>
    <xf numFmtId="0" fontId="8" fillId="4" borderId="50" xfId="0" applyFont="1" applyFill="1" applyBorder="1" applyAlignment="1">
      <alignment horizontal="left" vertical="top" wrapText="1"/>
    </xf>
    <xf numFmtId="0" fontId="8" fillId="4" borderId="51" xfId="0" applyFont="1" applyFill="1" applyBorder="1" applyAlignment="1">
      <alignment horizontal="left" vertical="top" wrapText="1"/>
    </xf>
    <xf numFmtId="0" fontId="8" fillId="0" borderId="48" xfId="0" applyFont="1" applyFill="1" applyBorder="1" applyAlignment="1">
      <alignment horizontal="left" vertical="top" wrapText="1"/>
    </xf>
    <xf numFmtId="0" fontId="8" fillId="0" borderId="49" xfId="0" applyFont="1" applyFill="1" applyBorder="1" applyAlignment="1">
      <alignment horizontal="left" vertical="top" wrapText="1"/>
    </xf>
    <xf numFmtId="0" fontId="10" fillId="0" borderId="44" xfId="0" applyFont="1" applyFill="1" applyBorder="1" applyAlignment="1">
      <alignment horizontal="left" vertical="top" wrapText="1"/>
    </xf>
    <xf numFmtId="0" fontId="10" fillId="0" borderId="45" xfId="0" applyFont="1" applyFill="1" applyBorder="1" applyAlignment="1">
      <alignment horizontal="left" vertical="top" wrapText="1"/>
    </xf>
    <xf numFmtId="0" fontId="10" fillId="0" borderId="50" xfId="0" applyFont="1" applyFill="1" applyBorder="1" applyAlignment="1">
      <alignment horizontal="left" vertical="top" wrapText="1"/>
    </xf>
    <xf numFmtId="0" fontId="10" fillId="0" borderId="51" xfId="0" applyFont="1" applyFill="1" applyBorder="1" applyAlignment="1">
      <alignment horizontal="left" vertical="top" wrapText="1"/>
    </xf>
    <xf numFmtId="0" fontId="8" fillId="0" borderId="50" xfId="0" applyFont="1" applyBorder="1" applyAlignment="1">
      <alignment horizontal="left"/>
    </xf>
    <xf numFmtId="0" fontId="8" fillId="0" borderId="51" xfId="0" applyFont="1" applyBorder="1" applyAlignment="1">
      <alignment horizontal="left"/>
    </xf>
    <xf numFmtId="0" fontId="10" fillId="4" borderId="50" xfId="0" applyFont="1" applyFill="1" applyBorder="1" applyAlignment="1">
      <alignment horizontal="left" vertical="top" wrapText="1"/>
    </xf>
    <xf numFmtId="0" fontId="10" fillId="4" borderId="51" xfId="0" applyFont="1" applyFill="1" applyBorder="1" applyAlignment="1">
      <alignment horizontal="left" vertical="top" wrapText="1"/>
    </xf>
    <xf numFmtId="0" fontId="8" fillId="4" borderId="48" xfId="0" applyFont="1" applyFill="1" applyBorder="1" applyAlignment="1">
      <alignment horizontal="left" vertical="top" wrapText="1"/>
    </xf>
    <xf numFmtId="0" fontId="8" fillId="4" borderId="49" xfId="0" applyFont="1" applyFill="1" applyBorder="1" applyAlignment="1">
      <alignment horizontal="left" vertical="top" wrapText="1"/>
    </xf>
    <xf numFmtId="0" fontId="10" fillId="0" borderId="57" xfId="0" applyFont="1" applyFill="1" applyBorder="1" applyAlignment="1">
      <alignment horizontal="left" vertical="top" wrapText="1"/>
    </xf>
    <xf numFmtId="0" fontId="10" fillId="0" borderId="58" xfId="0" applyFont="1" applyFill="1" applyBorder="1" applyAlignment="1">
      <alignment horizontal="left" vertical="top" wrapText="1"/>
    </xf>
    <xf numFmtId="0" fontId="10" fillId="0" borderId="46" xfId="0" applyFont="1" applyBorder="1" applyAlignment="1">
      <alignment horizontal="left" vertical="top" wrapText="1"/>
    </xf>
    <xf numFmtId="0" fontId="10" fillId="0" borderId="47" xfId="0" applyFont="1" applyBorder="1" applyAlignment="1">
      <alignment horizontal="left" vertical="top" wrapText="1"/>
    </xf>
    <xf numFmtId="0" fontId="10" fillId="0" borderId="46" xfId="0" applyFont="1" applyFill="1" applyBorder="1" applyAlignment="1">
      <alignment horizontal="left" vertical="top" wrapText="1"/>
    </xf>
    <xf numFmtId="0" fontId="10" fillId="0" borderId="47" xfId="0" applyFont="1" applyFill="1" applyBorder="1" applyAlignment="1">
      <alignment horizontal="left" vertical="top" wrapText="1"/>
    </xf>
    <xf numFmtId="0" fontId="10" fillId="0" borderId="50" xfId="0" applyFont="1" applyBorder="1" applyAlignment="1">
      <alignment horizontal="left" vertical="top" wrapText="1"/>
    </xf>
    <xf numFmtId="0" fontId="10" fillId="0" borderId="51" xfId="0" applyFont="1" applyBorder="1" applyAlignment="1">
      <alignment horizontal="left" vertical="top" wrapText="1"/>
    </xf>
    <xf numFmtId="0" fontId="10" fillId="0" borderId="48" xfId="0" applyFont="1" applyBorder="1" applyAlignment="1">
      <alignment horizontal="left" vertical="top" wrapText="1"/>
    </xf>
    <xf numFmtId="0" fontId="10" fillId="0" borderId="49" xfId="0" applyFont="1" applyBorder="1" applyAlignment="1">
      <alignment horizontal="left" vertical="top" wrapText="1"/>
    </xf>
    <xf numFmtId="0" fontId="10" fillId="0" borderId="44" xfId="0" applyFont="1" applyBorder="1" applyAlignment="1">
      <alignment horizontal="left" vertical="top" wrapText="1"/>
    </xf>
    <xf numFmtId="0" fontId="10" fillId="0" borderId="45" xfId="0" applyFont="1" applyBorder="1" applyAlignment="1">
      <alignment horizontal="left" vertical="top" wrapText="1"/>
    </xf>
    <xf numFmtId="0" fontId="5" fillId="3" borderId="0" xfId="0" applyFont="1" applyFill="1" applyAlignment="1">
      <alignment horizontal="left" vertical="center"/>
    </xf>
    <xf numFmtId="0" fontId="8" fillId="0" borderId="12" xfId="0" applyFont="1" applyFill="1" applyBorder="1" applyAlignment="1">
      <alignment horizontal="left" vertical="top" wrapText="1"/>
    </xf>
    <xf numFmtId="0" fontId="1" fillId="2" borderId="3" xfId="0" applyFont="1" applyFill="1" applyBorder="1" applyAlignment="1">
      <alignment horizontal="left" vertical="center"/>
    </xf>
    <xf numFmtId="0" fontId="11" fillId="0" borderId="15" xfId="0" applyFont="1" applyFill="1" applyBorder="1" applyAlignment="1">
      <alignment vertical="top" wrapText="1"/>
    </xf>
    <xf numFmtId="0" fontId="1" fillId="2" borderId="7" xfId="0" applyFont="1" applyFill="1" applyBorder="1" applyAlignment="1">
      <alignment horizontal="left" vertical="center"/>
    </xf>
    <xf numFmtId="0" fontId="8" fillId="0" borderId="12" xfId="0" applyFont="1" applyBorder="1" applyAlignment="1">
      <alignment horizontal="left" vertical="top" wrapText="1"/>
    </xf>
    <xf numFmtId="0" fontId="8" fillId="0" borderId="15" xfId="0" applyFont="1" applyFill="1" applyBorder="1" applyAlignment="1">
      <alignment horizontal="left" vertical="top" wrapText="1"/>
    </xf>
    <xf numFmtId="0" fontId="10" fillId="0" borderId="9" xfId="0" applyFont="1" applyBorder="1" applyAlignment="1">
      <alignment horizontal="left" vertical="top" wrapText="1"/>
    </xf>
    <xf numFmtId="0" fontId="10" fillId="0" borderId="12" xfId="0" applyFont="1" applyBorder="1" applyAlignment="1">
      <alignment horizontal="left" vertical="top" wrapText="1"/>
    </xf>
    <xf numFmtId="0" fontId="8" fillId="0" borderId="12" xfId="0" applyFont="1" applyBorder="1" applyAlignment="1">
      <alignment horizontal="left"/>
    </xf>
    <xf numFmtId="0" fontId="8" fillId="4" borderId="12" xfId="0" applyFont="1" applyFill="1" applyBorder="1" applyAlignment="1">
      <alignment horizontal="left" vertical="top" wrapText="1"/>
    </xf>
    <xf numFmtId="0" fontId="10" fillId="0" borderId="12" xfId="0" applyFont="1" applyFill="1" applyBorder="1" applyAlignment="1">
      <alignment horizontal="left" vertical="top" wrapText="1"/>
    </xf>
    <xf numFmtId="0" fontId="1" fillId="2" borderId="6" xfId="0" applyFont="1" applyFill="1" applyBorder="1" applyAlignment="1">
      <alignment horizontal="left" vertical="center"/>
    </xf>
    <xf numFmtId="0" fontId="10" fillId="0" borderId="18" xfId="0" applyFont="1" applyFill="1" applyBorder="1" applyAlignment="1">
      <alignment horizontal="left" vertical="top" wrapText="1"/>
    </xf>
    <xf numFmtId="0" fontId="10" fillId="0" borderId="26" xfId="0" applyFont="1" applyBorder="1" applyAlignment="1">
      <alignment horizontal="left" vertical="top" wrapText="1"/>
    </xf>
    <xf numFmtId="0" fontId="10" fillId="0" borderId="29" xfId="0" applyFont="1" applyBorder="1" applyAlignment="1">
      <alignment horizontal="left" vertical="top" wrapText="1"/>
    </xf>
    <xf numFmtId="0" fontId="10" fillId="0" borderId="15" xfId="0" applyFont="1" applyBorder="1" applyAlignment="1">
      <alignment horizontal="left" vertical="top" wrapText="1"/>
    </xf>
    <xf numFmtId="0" fontId="8" fillId="4" borderId="15" xfId="0" applyFont="1" applyFill="1" applyBorder="1" applyAlignment="1">
      <alignment horizontal="left" vertical="top" wrapText="1"/>
    </xf>
    <xf numFmtId="0" fontId="11" fillId="0" borderId="12" xfId="0" applyFont="1" applyFill="1" applyBorder="1" applyAlignment="1">
      <alignment vertical="top" wrapText="1"/>
    </xf>
    <xf numFmtId="0" fontId="10" fillId="4" borderId="26" xfId="0" applyFont="1" applyFill="1" applyBorder="1" applyAlignment="1">
      <alignment horizontal="left" vertical="top" wrapText="1"/>
    </xf>
    <xf numFmtId="0" fontId="1" fillId="12" borderId="1" xfId="0" applyFont="1" applyFill="1" applyBorder="1" applyAlignment="1">
      <alignment horizontal="left" vertical="center"/>
    </xf>
    <xf numFmtId="0" fontId="1" fillId="12" borderId="2" xfId="0" applyFont="1" applyFill="1" applyBorder="1" applyAlignment="1">
      <alignment horizontal="left" vertical="center"/>
    </xf>
    <xf numFmtId="0" fontId="11" fillId="0" borderId="9" xfId="0" applyFont="1" applyFill="1" applyBorder="1" applyAlignment="1">
      <alignment vertical="top" wrapText="1"/>
    </xf>
    <xf numFmtId="0" fontId="1" fillId="12" borderId="1" xfId="0" applyFont="1" applyFill="1" applyBorder="1" applyAlignment="1">
      <alignment horizontal="left"/>
    </xf>
    <xf numFmtId="0" fontId="1" fillId="12" borderId="2" xfId="0" applyFont="1" applyFill="1" applyBorder="1" applyAlignment="1">
      <alignment horizontal="left"/>
    </xf>
    <xf numFmtId="0" fontId="1" fillId="12" borderId="3" xfId="0" applyFont="1" applyFill="1" applyBorder="1" applyAlignment="1">
      <alignment horizontal="left" vertical="center"/>
    </xf>
    <xf numFmtId="0" fontId="11" fillId="0" borderId="12" xfId="0" applyFont="1" applyBorder="1" applyAlignment="1">
      <alignment vertical="top" wrapText="1"/>
    </xf>
    <xf numFmtId="0" fontId="10" fillId="0" borderId="9" xfId="0" applyFont="1" applyFill="1" applyBorder="1" applyAlignment="1">
      <alignment horizontal="left" vertical="top" wrapText="1"/>
    </xf>
    <xf numFmtId="0" fontId="11" fillId="0" borderId="21" xfId="0" applyFont="1" applyFill="1" applyBorder="1" applyAlignment="1">
      <alignment horizontal="left" vertical="top" wrapText="1"/>
    </xf>
    <xf numFmtId="0" fontId="10" fillId="0" borderId="21" xfId="0" applyFont="1" applyFill="1" applyBorder="1" applyAlignment="1">
      <alignment horizontal="left" vertical="top" wrapText="1"/>
    </xf>
    <xf numFmtId="0" fontId="8" fillId="4" borderId="26" xfId="0" applyFont="1" applyFill="1" applyBorder="1" applyAlignment="1">
      <alignment horizontal="left" vertical="top" wrapText="1"/>
    </xf>
    <xf numFmtId="0" fontId="5" fillId="0" borderId="38" xfId="0" applyFont="1" applyBorder="1" applyAlignment="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cellXfs>
  <cellStyles count="5">
    <cellStyle name="Hyperlink" xfId="4" xr:uid="{00000000-0005-0000-0000-000000000000}"/>
    <cellStyle name="Hypertextový odkaz" xfId="2" builtinId="8"/>
    <cellStyle name="Kontrolní buňka" xfId="3" builtinId="23"/>
    <cellStyle name="Normální" xfId="0" builtinId="0"/>
    <cellStyle name="Normální 2"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P46"/>
  <sheetViews>
    <sheetView tabSelected="1" view="pageBreakPreview" zoomScaleNormal="70" zoomScaleSheetLayoutView="100" workbookViewId="0">
      <selection activeCell="W18" sqref="W18"/>
    </sheetView>
  </sheetViews>
  <sheetFormatPr defaultRowHeight="15" x14ac:dyDescent="0.25"/>
  <cols>
    <col min="1" max="1" width="17.28515625" customWidth="1"/>
    <col min="2" max="2" width="56.85546875" bestFit="1" customWidth="1"/>
    <col min="3" max="3" width="10.7109375" customWidth="1"/>
    <col min="5" max="5" width="11.28515625" customWidth="1"/>
    <col min="6" max="6" width="8.28515625" customWidth="1"/>
    <col min="8" max="9" width="15.7109375" customWidth="1"/>
  </cols>
  <sheetData>
    <row r="1" spans="1:16" s="107" customFormat="1" x14ac:dyDescent="0.25">
      <c r="A1" s="106" t="s">
        <v>0</v>
      </c>
      <c r="B1" s="164" t="s">
        <v>263</v>
      </c>
      <c r="C1" s="164"/>
      <c r="D1" s="164"/>
      <c r="E1" s="164"/>
      <c r="F1" s="164"/>
      <c r="G1" s="164"/>
      <c r="H1" s="164"/>
      <c r="I1" s="164"/>
      <c r="J1" s="164"/>
      <c r="K1" s="164"/>
      <c r="L1" s="164"/>
      <c r="M1" s="164"/>
      <c r="N1" s="164"/>
      <c r="O1" s="164"/>
      <c r="P1" s="165"/>
    </row>
    <row r="2" spans="1:16" s="107" customFormat="1" x14ac:dyDescent="0.25">
      <c r="A2" s="108" t="s">
        <v>1</v>
      </c>
      <c r="B2" s="166" t="s">
        <v>225</v>
      </c>
      <c r="C2" s="166"/>
      <c r="D2" s="166"/>
      <c r="E2" s="166"/>
      <c r="F2" s="166"/>
      <c r="G2" s="166"/>
      <c r="H2" s="166"/>
      <c r="I2" s="166"/>
      <c r="J2" s="166"/>
      <c r="K2" s="166"/>
      <c r="L2" s="166"/>
      <c r="M2" s="166"/>
      <c r="N2" s="166"/>
      <c r="O2" s="166"/>
      <c r="P2" s="167"/>
    </row>
    <row r="3" spans="1:16" s="107" customFormat="1" x14ac:dyDescent="0.25">
      <c r="A3" s="109" t="s">
        <v>2</v>
      </c>
      <c r="B3" s="166" t="s">
        <v>255</v>
      </c>
      <c r="C3" s="166"/>
      <c r="D3" s="166"/>
      <c r="E3" s="166"/>
      <c r="F3" s="166"/>
      <c r="G3" s="166"/>
      <c r="H3" s="166"/>
      <c r="I3" s="166"/>
      <c r="J3" s="166"/>
      <c r="K3" s="166"/>
      <c r="L3" s="166"/>
      <c r="M3" s="166"/>
      <c r="N3" s="166"/>
      <c r="O3" s="166"/>
      <c r="P3" s="167"/>
    </row>
    <row r="4" spans="1:16" s="107" customFormat="1" x14ac:dyDescent="0.25">
      <c r="A4" s="109"/>
      <c r="B4" s="168"/>
      <c r="C4" s="168"/>
      <c r="D4" s="168"/>
      <c r="E4" s="168"/>
      <c r="F4" s="168"/>
      <c r="G4" s="168"/>
      <c r="H4" s="168"/>
      <c r="I4" s="168"/>
      <c r="J4" s="168"/>
      <c r="K4" s="168"/>
      <c r="L4" s="168"/>
      <c r="M4" s="168"/>
      <c r="N4" s="168"/>
      <c r="O4" s="168"/>
      <c r="P4" s="169"/>
    </row>
    <row r="5" spans="1:16" s="107" customFormat="1" x14ac:dyDescent="0.25">
      <c r="A5" s="145" t="s">
        <v>196</v>
      </c>
      <c r="B5" s="146"/>
      <c r="C5" s="146"/>
      <c r="D5" s="146"/>
      <c r="E5" s="146"/>
      <c r="F5" s="146"/>
      <c r="G5" s="146"/>
      <c r="H5" s="146"/>
      <c r="I5" s="146"/>
      <c r="J5" s="146"/>
      <c r="K5" s="146"/>
      <c r="L5" s="146"/>
      <c r="M5" s="146"/>
      <c r="N5" s="146"/>
      <c r="O5" s="146"/>
      <c r="P5" s="147"/>
    </row>
    <row r="6" spans="1:16" s="107" customFormat="1" ht="32.450000000000003" customHeight="1" x14ac:dyDescent="0.25">
      <c r="A6" s="145" t="s">
        <v>250</v>
      </c>
      <c r="B6" s="146"/>
      <c r="C6" s="146"/>
      <c r="D6" s="146"/>
      <c r="E6" s="146"/>
      <c r="F6" s="146"/>
      <c r="G6" s="146"/>
      <c r="H6" s="146"/>
      <c r="I6" s="146"/>
      <c r="J6" s="146"/>
      <c r="K6" s="146"/>
      <c r="L6" s="146"/>
      <c r="M6" s="146"/>
      <c r="N6" s="147"/>
      <c r="O6" s="170" t="s">
        <v>251</v>
      </c>
      <c r="P6" s="171"/>
    </row>
    <row r="7" spans="1:16" s="107" customFormat="1" x14ac:dyDescent="0.25">
      <c r="A7" s="110" t="s">
        <v>252</v>
      </c>
      <c r="B7" s="148" t="s">
        <v>249</v>
      </c>
      <c r="C7" s="149"/>
      <c r="D7" s="149"/>
      <c r="E7" s="149"/>
      <c r="F7" s="149"/>
      <c r="G7" s="149"/>
      <c r="H7" s="149"/>
      <c r="I7" s="149"/>
      <c r="J7" s="149"/>
      <c r="K7" s="149"/>
      <c r="L7" s="149"/>
      <c r="M7" s="149"/>
      <c r="N7" s="150"/>
      <c r="O7" s="144">
        <f>I29</f>
        <v>0</v>
      </c>
      <c r="P7" s="144"/>
    </row>
    <row r="8" spans="1:16" s="107" customFormat="1" x14ac:dyDescent="0.25">
      <c r="A8" s="110" t="s">
        <v>253</v>
      </c>
      <c r="B8" s="148" t="s">
        <v>298</v>
      </c>
      <c r="C8" s="149"/>
      <c r="D8" s="149"/>
      <c r="E8" s="149"/>
      <c r="F8" s="149"/>
      <c r="G8" s="149"/>
      <c r="H8" s="149"/>
      <c r="I8" s="149"/>
      <c r="J8" s="149"/>
      <c r="K8" s="149"/>
      <c r="L8" s="149"/>
      <c r="M8" s="149"/>
      <c r="N8" s="150"/>
      <c r="O8" s="144">
        <f>I46</f>
        <v>0</v>
      </c>
      <c r="P8" s="144"/>
    </row>
    <row r="9" spans="1:16" s="107" customFormat="1" ht="24.95" customHeight="1" x14ac:dyDescent="0.25">
      <c r="A9" s="151" t="s">
        <v>254</v>
      </c>
      <c r="B9" s="151"/>
      <c r="C9" s="151"/>
      <c r="D9" s="151"/>
      <c r="E9" s="151"/>
      <c r="F9" s="151"/>
      <c r="G9" s="151"/>
      <c r="H9" s="151"/>
      <c r="I9" s="151"/>
      <c r="J9" s="151"/>
      <c r="K9" s="151"/>
      <c r="L9" s="151"/>
      <c r="M9" s="151"/>
      <c r="N9" s="151"/>
      <c r="O9" s="144">
        <f>SUM(O7:P8)</f>
        <v>0</v>
      </c>
      <c r="P9" s="144"/>
    </row>
    <row r="10" spans="1:16" x14ac:dyDescent="0.25">
      <c r="A10" s="130" t="s">
        <v>262</v>
      </c>
    </row>
    <row r="11" spans="1:16" x14ac:dyDescent="0.25">
      <c r="A11" s="71" t="s">
        <v>0</v>
      </c>
      <c r="B11" s="176" t="s">
        <v>263</v>
      </c>
      <c r="C11" s="176"/>
      <c r="D11" s="176"/>
      <c r="E11" s="176"/>
      <c r="F11" s="176"/>
      <c r="G11" s="176"/>
      <c r="H11" s="176"/>
      <c r="I11" s="176"/>
      <c r="J11" s="176"/>
      <c r="K11" s="176"/>
      <c r="L11" s="176"/>
      <c r="M11" s="176"/>
      <c r="N11" s="176"/>
      <c r="O11" s="176"/>
      <c r="P11" s="177"/>
    </row>
    <row r="12" spans="1:16" x14ac:dyDescent="0.25">
      <c r="A12" s="72" t="s">
        <v>1</v>
      </c>
      <c r="B12" s="152" t="s">
        <v>225</v>
      </c>
      <c r="C12" s="152"/>
      <c r="D12" s="152"/>
      <c r="E12" s="152"/>
      <c r="F12" s="152"/>
      <c r="G12" s="152"/>
      <c r="H12" s="152"/>
      <c r="I12" s="152"/>
      <c r="J12" s="152"/>
      <c r="K12" s="152"/>
      <c r="L12" s="152"/>
      <c r="M12" s="152"/>
      <c r="N12" s="152"/>
      <c r="O12" s="152"/>
      <c r="P12" s="153"/>
    </row>
    <row r="13" spans="1:16" x14ac:dyDescent="0.25">
      <c r="A13" s="72" t="s">
        <v>2</v>
      </c>
      <c r="B13" s="152" t="s">
        <v>249</v>
      </c>
      <c r="C13" s="152"/>
      <c r="D13" s="152"/>
      <c r="E13" s="152"/>
      <c r="F13" s="152"/>
      <c r="G13" s="152"/>
      <c r="H13" s="152"/>
      <c r="I13" s="152"/>
      <c r="J13" s="152"/>
      <c r="K13" s="152"/>
      <c r="L13" s="152"/>
      <c r="M13" s="152"/>
      <c r="N13" s="152"/>
      <c r="O13" s="152"/>
      <c r="P13" s="153"/>
    </row>
    <row r="14" spans="1:16" ht="15" customHeight="1" x14ac:dyDescent="0.25">
      <c r="A14" s="73" t="s">
        <v>3</v>
      </c>
      <c r="B14" s="154" t="s">
        <v>5</v>
      </c>
      <c r="C14" s="154"/>
      <c r="D14" s="154"/>
      <c r="E14" s="154"/>
      <c r="F14" s="154"/>
      <c r="G14" s="154"/>
      <c r="H14" s="154"/>
      <c r="I14" s="154"/>
      <c r="J14" s="154"/>
      <c r="K14" s="154"/>
      <c r="L14" s="154"/>
      <c r="M14" s="154"/>
      <c r="N14" s="154"/>
      <c r="O14" s="154"/>
      <c r="P14" s="155"/>
    </row>
    <row r="15" spans="1:16" x14ac:dyDescent="0.25">
      <c r="A15" s="74" t="s">
        <v>4</v>
      </c>
      <c r="B15" s="156" t="s">
        <v>6</v>
      </c>
      <c r="C15" s="156"/>
      <c r="D15" s="156"/>
      <c r="E15" s="156"/>
      <c r="F15" s="156"/>
      <c r="G15" s="156"/>
      <c r="H15" s="156"/>
      <c r="I15" s="156"/>
      <c r="J15" s="156"/>
      <c r="K15" s="156"/>
      <c r="L15" s="156"/>
      <c r="M15" s="156"/>
      <c r="N15" s="156"/>
      <c r="O15" s="156"/>
      <c r="P15" s="157"/>
    </row>
    <row r="16" spans="1:16" x14ac:dyDescent="0.25">
      <c r="A16" s="58" t="s">
        <v>196</v>
      </c>
      <c r="B16" s="59"/>
      <c r="C16" s="59"/>
      <c r="D16" s="59"/>
      <c r="E16" s="59"/>
      <c r="F16" s="59"/>
      <c r="G16" s="59"/>
      <c r="H16" s="59"/>
      <c r="I16" s="59"/>
      <c r="J16" s="158" t="s">
        <v>197</v>
      </c>
      <c r="K16" s="159"/>
      <c r="L16" s="159"/>
      <c r="M16" s="159"/>
      <c r="N16" s="159"/>
      <c r="O16" s="159"/>
      <c r="P16" s="160"/>
    </row>
    <row r="17" spans="1:16" ht="45" x14ac:dyDescent="0.25">
      <c r="A17" s="4" t="s">
        <v>185</v>
      </c>
      <c r="B17" s="4" t="s">
        <v>186</v>
      </c>
      <c r="C17" s="56" t="s">
        <v>188</v>
      </c>
      <c r="D17" s="56" t="s">
        <v>189</v>
      </c>
      <c r="E17" s="56" t="s">
        <v>190</v>
      </c>
      <c r="F17" s="56" t="s">
        <v>194</v>
      </c>
      <c r="G17" s="56" t="s">
        <v>187</v>
      </c>
      <c r="H17" s="56" t="s">
        <v>192</v>
      </c>
      <c r="I17" s="56" t="s">
        <v>193</v>
      </c>
      <c r="J17" s="103" t="s">
        <v>198</v>
      </c>
      <c r="K17" s="104"/>
      <c r="L17" s="105"/>
      <c r="M17" s="173" t="s">
        <v>199</v>
      </c>
      <c r="N17" s="174"/>
      <c r="O17" s="174"/>
      <c r="P17" s="175"/>
    </row>
    <row r="18" spans="1:16" ht="25.15" customHeight="1" x14ac:dyDescent="0.25">
      <c r="A18" s="54" t="s">
        <v>8</v>
      </c>
      <c r="B18" s="118" t="s">
        <v>9</v>
      </c>
      <c r="C18" s="93">
        <f>VLOOKUP(A18,Část_01_01_A!$A$8:$D$49,4,FALSE)</f>
        <v>15</v>
      </c>
      <c r="D18" s="93">
        <v>0</v>
      </c>
      <c r="E18" s="93">
        <v>0</v>
      </c>
      <c r="F18" s="54">
        <f>SUM(C18:E18)</f>
        <v>15</v>
      </c>
      <c r="G18" s="93" t="s">
        <v>191</v>
      </c>
      <c r="H18" s="119"/>
      <c r="I18" s="55">
        <f>ROUND(F18*H18,2)</f>
        <v>0</v>
      </c>
      <c r="J18" s="161"/>
      <c r="K18" s="162"/>
      <c r="L18" s="163"/>
      <c r="M18" s="120"/>
      <c r="N18" s="121"/>
      <c r="O18" s="121"/>
      <c r="P18" s="122"/>
    </row>
    <row r="19" spans="1:16" ht="25.15" customHeight="1" x14ac:dyDescent="0.25">
      <c r="A19" s="54" t="s">
        <v>200</v>
      </c>
      <c r="B19" s="118" t="s">
        <v>201</v>
      </c>
      <c r="C19" s="93">
        <v>0</v>
      </c>
      <c r="D19" s="93">
        <f>VLOOKUP(A19,Část_01_01_B!$A$8:$D$53,4,FALSE)</f>
        <v>3</v>
      </c>
      <c r="E19" s="93">
        <f>VLOOKUP(A19,Část_01_01_C!$A$8:$D$57,4,FALSE)</f>
        <v>4</v>
      </c>
      <c r="F19" s="54">
        <f>SUM(C19:E19)</f>
        <v>7</v>
      </c>
      <c r="G19" s="93" t="s">
        <v>191</v>
      </c>
      <c r="H19" s="119"/>
      <c r="I19" s="55">
        <f>ROUND(F19*H19,2)</f>
        <v>0</v>
      </c>
      <c r="J19" s="161"/>
      <c r="K19" s="162"/>
      <c r="L19" s="163"/>
      <c r="M19" s="123"/>
      <c r="N19" s="124"/>
      <c r="O19" s="124"/>
      <c r="P19" s="125"/>
    </row>
    <row r="20" spans="1:16" ht="25.15" customHeight="1" x14ac:dyDescent="0.25">
      <c r="A20" s="54" t="s">
        <v>12</v>
      </c>
      <c r="B20" s="118" t="s">
        <v>13</v>
      </c>
      <c r="C20" s="93">
        <f>VLOOKUP(A20,Část_01_01_A!$A$8:$D$49,4,FALSE)</f>
        <v>15</v>
      </c>
      <c r="D20" s="93">
        <f>VLOOKUP(A20,Část_01_01_B!$A$8:$D$53,4,FALSE)</f>
        <v>3</v>
      </c>
      <c r="E20" s="93">
        <f>VLOOKUP(A20,Část_01_01_C!$A$8:$D$57,4,FALSE)</f>
        <v>4</v>
      </c>
      <c r="F20" s="54">
        <f t="shared" ref="F20:F28" si="0">SUM(C20:E20)</f>
        <v>22</v>
      </c>
      <c r="G20" s="93" t="s">
        <v>191</v>
      </c>
      <c r="H20" s="119"/>
      <c r="I20" s="55">
        <f t="shared" ref="I20:I28" si="1">ROUND(F20*H20,2)</f>
        <v>0</v>
      </c>
      <c r="J20" s="161"/>
      <c r="K20" s="162"/>
      <c r="L20" s="163"/>
      <c r="M20" s="120"/>
      <c r="N20" s="121"/>
      <c r="O20" s="121"/>
      <c r="P20" s="122"/>
    </row>
    <row r="21" spans="1:16" ht="25.15" customHeight="1" x14ac:dyDescent="0.25">
      <c r="A21" s="54" t="s">
        <v>78</v>
      </c>
      <c r="B21" s="118" t="s">
        <v>79</v>
      </c>
      <c r="C21" s="93">
        <v>0</v>
      </c>
      <c r="D21" s="93">
        <f>VLOOKUP(A21,Část_01_01_B!$A$8:$D$53,4,FALSE)</f>
        <v>3</v>
      </c>
      <c r="E21" s="93">
        <f>VLOOKUP(A21,Část_01_01_C!$A$8:$D$57,4,FALSE)</f>
        <v>2</v>
      </c>
      <c r="F21" s="54">
        <f t="shared" si="0"/>
        <v>5</v>
      </c>
      <c r="G21" s="93" t="s">
        <v>191</v>
      </c>
      <c r="H21" s="119"/>
      <c r="I21" s="55">
        <f t="shared" si="1"/>
        <v>0</v>
      </c>
      <c r="J21" s="161"/>
      <c r="K21" s="162"/>
      <c r="L21" s="163"/>
      <c r="M21" s="120"/>
      <c r="N21" s="121"/>
      <c r="O21" s="121"/>
      <c r="P21" s="122"/>
    </row>
    <row r="22" spans="1:16" ht="25.15" customHeight="1" x14ac:dyDescent="0.25">
      <c r="A22" s="54" t="s">
        <v>38</v>
      </c>
      <c r="B22" s="78" t="s">
        <v>226</v>
      </c>
      <c r="C22" s="93">
        <f>VLOOKUP(A22,Část_01_01_A!$A$8:$D$49,4,FALSE)</f>
        <v>15</v>
      </c>
      <c r="D22" s="93">
        <f>VLOOKUP(A22,Část_01_01_B!$A$8:$D$53,4,FALSE)</f>
        <v>3</v>
      </c>
      <c r="E22" s="93">
        <f>VLOOKUP(A22,Část_01_01_C!$A$8:$D$57,4,FALSE)</f>
        <v>4</v>
      </c>
      <c r="F22" s="54">
        <f t="shared" si="0"/>
        <v>22</v>
      </c>
      <c r="G22" s="93" t="s">
        <v>191</v>
      </c>
      <c r="H22" s="119"/>
      <c r="I22" s="55">
        <f t="shared" si="1"/>
        <v>0</v>
      </c>
      <c r="J22" s="161"/>
      <c r="K22" s="162"/>
      <c r="L22" s="163"/>
      <c r="M22" s="120"/>
      <c r="N22" s="121"/>
      <c r="O22" s="121"/>
      <c r="P22" s="122"/>
    </row>
    <row r="23" spans="1:16" ht="25.15" customHeight="1" x14ac:dyDescent="0.25">
      <c r="A23" s="54" t="s">
        <v>50</v>
      </c>
      <c r="B23" s="118" t="s">
        <v>51</v>
      </c>
      <c r="C23" s="93">
        <f>VLOOKUP(A23,Část_01_01_A!$A$8:$D$49,4,FALSE)</f>
        <v>60</v>
      </c>
      <c r="D23" s="93">
        <f>VLOOKUP(A23,Část_01_01_B!$A$8:$D$53,4,FALSE)</f>
        <v>18</v>
      </c>
      <c r="E23" s="93">
        <f>VLOOKUP(A23,Část_01_01_C!$A$8:$D$57,4,FALSE)</f>
        <v>32</v>
      </c>
      <c r="F23" s="54">
        <f t="shared" si="0"/>
        <v>110</v>
      </c>
      <c r="G23" s="93" t="s">
        <v>191</v>
      </c>
      <c r="H23" s="119"/>
      <c r="I23" s="55">
        <f t="shared" si="1"/>
        <v>0</v>
      </c>
      <c r="J23" s="161"/>
      <c r="K23" s="162"/>
      <c r="L23" s="163"/>
      <c r="M23" s="120"/>
      <c r="N23" s="121"/>
      <c r="O23" s="121"/>
      <c r="P23" s="122"/>
    </row>
    <row r="24" spans="1:16" ht="25.15" customHeight="1" x14ac:dyDescent="0.25">
      <c r="A24" s="54" t="s">
        <v>83</v>
      </c>
      <c r="B24" s="118" t="s">
        <v>292</v>
      </c>
      <c r="C24" s="93">
        <v>0</v>
      </c>
      <c r="D24" s="93">
        <v>0</v>
      </c>
      <c r="E24" s="93">
        <f>VLOOKUP(A24,Část_01_01_C!$A$8:$D$57,4,FALSE)</f>
        <v>4</v>
      </c>
      <c r="F24" s="54">
        <f t="shared" si="0"/>
        <v>4</v>
      </c>
      <c r="G24" s="93" t="s">
        <v>191</v>
      </c>
      <c r="H24" s="119"/>
      <c r="I24" s="55">
        <f t="shared" si="1"/>
        <v>0</v>
      </c>
      <c r="J24" s="161"/>
      <c r="K24" s="162"/>
      <c r="L24" s="163"/>
      <c r="M24" s="120"/>
      <c r="N24" s="121"/>
      <c r="O24" s="121"/>
      <c r="P24" s="122"/>
    </row>
    <row r="25" spans="1:16" ht="25.15" customHeight="1" x14ac:dyDescent="0.25">
      <c r="A25" s="54" t="s">
        <v>56</v>
      </c>
      <c r="B25" s="78" t="s">
        <v>227</v>
      </c>
      <c r="C25" s="93">
        <f>VLOOKUP(A25,Část_01_01_A!$A$8:$D$49,4,FALSE)</f>
        <v>15</v>
      </c>
      <c r="D25" s="93">
        <f>VLOOKUP(A25,Část_01_01_B!$A$8:$D$53,4,FALSE)</f>
        <v>3</v>
      </c>
      <c r="E25" s="93">
        <f>VLOOKUP(A25,Část_01_01_C!$A$8:$D$57,4,FALSE)</f>
        <v>4</v>
      </c>
      <c r="F25" s="54">
        <f t="shared" si="0"/>
        <v>22</v>
      </c>
      <c r="G25" s="93" t="s">
        <v>191</v>
      </c>
      <c r="H25" s="119"/>
      <c r="I25" s="55">
        <f t="shared" si="1"/>
        <v>0</v>
      </c>
      <c r="J25" s="161"/>
      <c r="K25" s="162"/>
      <c r="L25" s="163"/>
      <c r="M25" s="120"/>
      <c r="N25" s="121"/>
      <c r="O25" s="121"/>
      <c r="P25" s="122"/>
    </row>
    <row r="26" spans="1:16" ht="25.15" customHeight="1" x14ac:dyDescent="0.25">
      <c r="A26" s="54" t="s">
        <v>70</v>
      </c>
      <c r="B26" s="136" t="s">
        <v>296</v>
      </c>
      <c r="C26" s="93">
        <f>VLOOKUP(A26,Část_01_01_A!$A$8:$D$49,4,FALSE)</f>
        <v>15</v>
      </c>
      <c r="D26" s="93">
        <v>0</v>
      </c>
      <c r="E26" s="93">
        <v>0</v>
      </c>
      <c r="F26" s="54">
        <f t="shared" si="0"/>
        <v>15</v>
      </c>
      <c r="G26" s="93" t="s">
        <v>191</v>
      </c>
      <c r="H26" s="119"/>
      <c r="I26" s="55">
        <f t="shared" si="1"/>
        <v>0</v>
      </c>
      <c r="J26" s="161"/>
      <c r="K26" s="162"/>
      <c r="L26" s="163"/>
      <c r="M26" s="120"/>
      <c r="N26" s="121"/>
      <c r="O26" s="121"/>
      <c r="P26" s="122"/>
    </row>
    <row r="27" spans="1:16" ht="25.15" customHeight="1" x14ac:dyDescent="0.25">
      <c r="A27" s="54" t="s">
        <v>222</v>
      </c>
      <c r="B27" s="136" t="s">
        <v>223</v>
      </c>
      <c r="C27" s="93">
        <v>0</v>
      </c>
      <c r="D27" s="93">
        <f>VLOOKUP(A27,Část_01_01_B!$A$8:$D$53,4,FALSE)</f>
        <v>3</v>
      </c>
      <c r="E27" s="93">
        <f>VLOOKUP(A27,Část_01_01_C!$A$8:$D$57,4,FALSE)</f>
        <v>4</v>
      </c>
      <c r="F27" s="54">
        <f t="shared" si="0"/>
        <v>7</v>
      </c>
      <c r="G27" s="93" t="s">
        <v>191</v>
      </c>
      <c r="H27" s="119"/>
      <c r="I27" s="55">
        <f t="shared" ref="I27" si="2">ROUND(F27*H27,2)</f>
        <v>0</v>
      </c>
      <c r="J27" s="161"/>
      <c r="K27" s="162"/>
      <c r="L27" s="163"/>
      <c r="M27" s="123"/>
      <c r="N27" s="124"/>
      <c r="O27" s="124"/>
      <c r="P27" s="125"/>
    </row>
    <row r="28" spans="1:16" ht="25.15" customHeight="1" x14ac:dyDescent="0.25">
      <c r="A28" s="54" t="s">
        <v>72</v>
      </c>
      <c r="B28" s="118" t="s">
        <v>73</v>
      </c>
      <c r="C28" s="93">
        <f>VLOOKUP(A28,Část_01_01_A!$A$8:$D$49,4,FALSE)</f>
        <v>15</v>
      </c>
      <c r="D28" s="93">
        <f>VLOOKUP(A28,Část_01_01_B!$A$8:$D$53,4,FALSE)</f>
        <v>3</v>
      </c>
      <c r="E28" s="93">
        <f>VLOOKUP(A28,Část_01_01_C!$A$8:$D$57,4,FALSE)</f>
        <v>4</v>
      </c>
      <c r="F28" s="54">
        <f t="shared" si="0"/>
        <v>22</v>
      </c>
      <c r="G28" s="93" t="s">
        <v>191</v>
      </c>
      <c r="H28" s="119"/>
      <c r="I28" s="55">
        <f t="shared" si="1"/>
        <v>0</v>
      </c>
      <c r="J28" s="180"/>
      <c r="K28" s="181"/>
      <c r="L28" s="182"/>
      <c r="M28" s="141"/>
      <c r="N28" s="142"/>
      <c r="O28" s="142"/>
      <c r="P28" s="143"/>
    </row>
    <row r="29" spans="1:16" ht="25.15" customHeight="1" x14ac:dyDescent="0.25">
      <c r="A29" s="199" t="s">
        <v>195</v>
      </c>
      <c r="B29" s="199"/>
      <c r="C29" s="199"/>
      <c r="D29" s="199"/>
      <c r="E29" s="199"/>
      <c r="F29" s="199"/>
      <c r="G29" s="199"/>
      <c r="H29" s="199"/>
      <c r="I29" s="57">
        <f>SUM(I18:I28)</f>
        <v>0</v>
      </c>
    </row>
    <row r="31" spans="1:16" x14ac:dyDescent="0.25">
      <c r="A31" s="88" t="s">
        <v>0</v>
      </c>
      <c r="B31" s="200" t="s">
        <v>263</v>
      </c>
      <c r="C31" s="200"/>
      <c r="D31" s="200"/>
      <c r="E31" s="200"/>
      <c r="F31" s="200"/>
      <c r="G31" s="200"/>
      <c r="H31" s="200"/>
      <c r="I31" s="200"/>
      <c r="J31" s="200"/>
      <c r="K31" s="200"/>
      <c r="L31" s="200"/>
      <c r="M31" s="200"/>
      <c r="N31" s="200"/>
      <c r="O31" s="200"/>
      <c r="P31" s="201"/>
    </row>
    <row r="32" spans="1:16" x14ac:dyDescent="0.25">
      <c r="A32" s="89" t="s">
        <v>1</v>
      </c>
      <c r="B32" s="202" t="s">
        <v>225</v>
      </c>
      <c r="C32" s="202"/>
      <c r="D32" s="202"/>
      <c r="E32" s="202"/>
      <c r="F32" s="202"/>
      <c r="G32" s="202"/>
      <c r="H32" s="202"/>
      <c r="I32" s="202"/>
      <c r="J32" s="202"/>
      <c r="K32" s="202"/>
      <c r="L32" s="202"/>
      <c r="M32" s="202"/>
      <c r="N32" s="202"/>
      <c r="O32" s="202"/>
      <c r="P32" s="203"/>
    </row>
    <row r="33" spans="1:16" x14ac:dyDescent="0.25">
      <c r="A33" s="89" t="s">
        <v>2</v>
      </c>
      <c r="B33" s="202" t="s">
        <v>264</v>
      </c>
      <c r="C33" s="202"/>
      <c r="D33" s="202"/>
      <c r="E33" s="202"/>
      <c r="F33" s="202"/>
      <c r="G33" s="202"/>
      <c r="H33" s="202"/>
      <c r="I33" s="202"/>
      <c r="J33" s="202"/>
      <c r="K33" s="202"/>
      <c r="L33" s="202"/>
      <c r="M33" s="202"/>
      <c r="N33" s="202"/>
      <c r="O33" s="202"/>
      <c r="P33" s="203"/>
    </row>
    <row r="34" spans="1:16" ht="14.45" customHeight="1" x14ac:dyDescent="0.25">
      <c r="A34" s="90" t="s">
        <v>3</v>
      </c>
      <c r="B34" s="204" t="s">
        <v>228</v>
      </c>
      <c r="C34" s="204"/>
      <c r="D34" s="204"/>
      <c r="E34" s="204"/>
      <c r="F34" s="204"/>
      <c r="G34" s="204"/>
      <c r="H34" s="204"/>
      <c r="I34" s="204"/>
      <c r="J34" s="204"/>
      <c r="K34" s="204"/>
      <c r="L34" s="204"/>
      <c r="M34" s="204"/>
      <c r="N34" s="204"/>
      <c r="O34" s="204"/>
      <c r="P34" s="205"/>
    </row>
    <row r="35" spans="1:16" x14ac:dyDescent="0.25">
      <c r="A35" s="91" t="s">
        <v>4</v>
      </c>
      <c r="B35" s="206" t="s">
        <v>229</v>
      </c>
      <c r="C35" s="206"/>
      <c r="D35" s="206"/>
      <c r="E35" s="206"/>
      <c r="F35" s="206"/>
      <c r="G35" s="206"/>
      <c r="H35" s="206"/>
      <c r="I35" s="206"/>
      <c r="J35" s="206"/>
      <c r="K35" s="206"/>
      <c r="L35" s="206"/>
      <c r="M35" s="206"/>
      <c r="N35" s="206"/>
      <c r="O35" s="206"/>
      <c r="P35" s="207"/>
    </row>
    <row r="36" spans="1:16" x14ac:dyDescent="0.25">
      <c r="A36" s="193" t="s">
        <v>196</v>
      </c>
      <c r="B36" s="194"/>
      <c r="C36" s="194"/>
      <c r="D36" s="194"/>
      <c r="E36" s="194"/>
      <c r="F36" s="194"/>
      <c r="G36" s="195"/>
      <c r="H36" s="193" t="s">
        <v>197</v>
      </c>
      <c r="I36" s="194"/>
      <c r="J36" s="194"/>
      <c r="K36" s="194"/>
      <c r="L36" s="194"/>
      <c r="M36" s="194"/>
      <c r="N36" s="194"/>
      <c r="O36" s="194"/>
      <c r="P36" s="195"/>
    </row>
    <row r="37" spans="1:16" ht="43.15" customHeight="1" x14ac:dyDescent="0.25">
      <c r="A37" s="95" t="s">
        <v>185</v>
      </c>
      <c r="B37" s="186" t="s">
        <v>186</v>
      </c>
      <c r="C37" s="187"/>
      <c r="D37" s="187"/>
      <c r="E37" s="188"/>
      <c r="F37" s="96" t="s">
        <v>245</v>
      </c>
      <c r="G37" s="96" t="s">
        <v>187</v>
      </c>
      <c r="H37" s="97" t="s">
        <v>246</v>
      </c>
      <c r="I37" s="97" t="s">
        <v>247</v>
      </c>
      <c r="J37" s="183" t="s">
        <v>198</v>
      </c>
      <c r="K37" s="184"/>
      <c r="L37" s="185"/>
      <c r="M37" s="196" t="s">
        <v>199</v>
      </c>
      <c r="N37" s="197"/>
      <c r="O37" s="197"/>
      <c r="P37" s="198"/>
    </row>
    <row r="38" spans="1:16" ht="25.15" customHeight="1" x14ac:dyDescent="0.25">
      <c r="A38" s="94" t="s">
        <v>203</v>
      </c>
      <c r="B38" s="189" t="s">
        <v>207</v>
      </c>
      <c r="C38" s="190"/>
      <c r="D38" s="190"/>
      <c r="E38" s="191"/>
      <c r="F38" s="93">
        <f>VLOOKUP(A38,Část_01_02!$A$8:$D$26,4,FALSE)</f>
        <v>2</v>
      </c>
      <c r="G38" s="93" t="s">
        <v>191</v>
      </c>
      <c r="H38" s="126"/>
      <c r="I38" s="55">
        <f>ROUND(F38*H38,2)</f>
        <v>0</v>
      </c>
      <c r="J38" s="161"/>
      <c r="K38" s="162"/>
      <c r="L38" s="163"/>
      <c r="M38" s="172"/>
      <c r="N38" s="172"/>
      <c r="O38" s="172"/>
      <c r="P38" s="172"/>
    </row>
    <row r="39" spans="1:16" ht="25.15" customHeight="1" x14ac:dyDescent="0.25">
      <c r="A39" s="92" t="s">
        <v>231</v>
      </c>
      <c r="B39" s="192" t="s">
        <v>232</v>
      </c>
      <c r="C39" s="192"/>
      <c r="D39" s="192"/>
      <c r="E39" s="192"/>
      <c r="F39" s="93">
        <f>VLOOKUP(A39,Část_01_02!$A$8:$D$26,4,FALSE)</f>
        <v>1</v>
      </c>
      <c r="G39" s="93" t="s">
        <v>191</v>
      </c>
      <c r="H39" s="127"/>
      <c r="I39" s="55">
        <f t="shared" ref="I39:I45" si="3">ROUND(F39*H39,2)</f>
        <v>0</v>
      </c>
      <c r="J39" s="161"/>
      <c r="K39" s="162"/>
      <c r="L39" s="163"/>
      <c r="M39" s="172"/>
      <c r="N39" s="172"/>
      <c r="O39" s="172"/>
      <c r="P39" s="172"/>
    </row>
    <row r="40" spans="1:16" ht="25.15" customHeight="1" x14ac:dyDescent="0.25">
      <c r="A40" s="92" t="s">
        <v>233</v>
      </c>
      <c r="B40" s="192" t="s">
        <v>234</v>
      </c>
      <c r="C40" s="192"/>
      <c r="D40" s="192"/>
      <c r="E40" s="192"/>
      <c r="F40" s="93">
        <f>VLOOKUP(A40,Část_01_02!$A$8:$D$26,4,FALSE)</f>
        <v>1</v>
      </c>
      <c r="G40" s="93" t="s">
        <v>191</v>
      </c>
      <c r="H40" s="127"/>
      <c r="I40" s="55">
        <f t="shared" si="3"/>
        <v>0</v>
      </c>
      <c r="J40" s="161"/>
      <c r="K40" s="162"/>
      <c r="L40" s="163"/>
      <c r="M40" s="172"/>
      <c r="N40" s="172"/>
      <c r="O40" s="172"/>
      <c r="P40" s="172"/>
    </row>
    <row r="41" spans="1:16" ht="25.15" customHeight="1" x14ac:dyDescent="0.25">
      <c r="A41" s="92" t="s">
        <v>235</v>
      </c>
      <c r="B41" s="192" t="s">
        <v>236</v>
      </c>
      <c r="C41" s="192"/>
      <c r="D41" s="192"/>
      <c r="E41" s="192"/>
      <c r="F41" s="93">
        <f>VLOOKUP(A41,Část_01_02!$A$8:$D$26,4,FALSE)</f>
        <v>1</v>
      </c>
      <c r="G41" s="93" t="s">
        <v>191</v>
      </c>
      <c r="H41" s="127"/>
      <c r="I41" s="55">
        <f t="shared" si="3"/>
        <v>0</v>
      </c>
      <c r="J41" s="161"/>
      <c r="K41" s="162"/>
      <c r="L41" s="163"/>
      <c r="M41" s="172"/>
      <c r="N41" s="172"/>
      <c r="O41" s="172"/>
      <c r="P41" s="172"/>
    </row>
    <row r="42" spans="1:16" ht="25.15" customHeight="1" x14ac:dyDescent="0.25">
      <c r="A42" s="92" t="s">
        <v>238</v>
      </c>
      <c r="B42" s="192" t="s">
        <v>239</v>
      </c>
      <c r="C42" s="192"/>
      <c r="D42" s="192"/>
      <c r="E42" s="192"/>
      <c r="F42" s="93">
        <f>VLOOKUP(A42,Část_01_02!$A$8:$D$26,4,FALSE)</f>
        <v>1</v>
      </c>
      <c r="G42" s="93" t="s">
        <v>191</v>
      </c>
      <c r="H42" s="127"/>
      <c r="I42" s="55">
        <f t="shared" si="3"/>
        <v>0</v>
      </c>
      <c r="J42" s="161"/>
      <c r="K42" s="162"/>
      <c r="L42" s="163"/>
      <c r="M42" s="172"/>
      <c r="N42" s="172"/>
      <c r="O42" s="172"/>
      <c r="P42" s="172"/>
    </row>
    <row r="43" spans="1:16" ht="25.15" customHeight="1" x14ac:dyDescent="0.25">
      <c r="A43" s="98" t="s">
        <v>241</v>
      </c>
      <c r="B43" s="192" t="s">
        <v>248</v>
      </c>
      <c r="C43" s="192"/>
      <c r="D43" s="192"/>
      <c r="E43" s="192"/>
      <c r="F43" s="93">
        <f>VLOOKUP(A43,Část_01_02!$A$8:$D$26,4,FALSE)</f>
        <v>2</v>
      </c>
      <c r="G43" s="93" t="s">
        <v>191</v>
      </c>
      <c r="H43" s="128"/>
      <c r="I43" s="55">
        <f t="shared" si="3"/>
        <v>0</v>
      </c>
      <c r="J43" s="161"/>
      <c r="K43" s="162"/>
      <c r="L43" s="163"/>
      <c r="M43" s="172"/>
      <c r="N43" s="172"/>
      <c r="O43" s="172"/>
      <c r="P43" s="172"/>
    </row>
    <row r="44" spans="1:16" ht="25.15" customHeight="1" x14ac:dyDescent="0.25">
      <c r="A44" s="99" t="s">
        <v>290</v>
      </c>
      <c r="B44" s="192" t="s">
        <v>242</v>
      </c>
      <c r="C44" s="192"/>
      <c r="D44" s="192"/>
      <c r="E44" s="192"/>
      <c r="F44" s="93">
        <f>VLOOKUP(A44,Část_01_02!$A$8:$D$26,4,FALSE)</f>
        <v>1</v>
      </c>
      <c r="G44" s="93" t="s">
        <v>191</v>
      </c>
      <c r="H44" s="128"/>
      <c r="I44" s="55">
        <f t="shared" si="3"/>
        <v>0</v>
      </c>
      <c r="J44" s="161"/>
      <c r="K44" s="162"/>
      <c r="L44" s="163"/>
      <c r="M44" s="172"/>
      <c r="N44" s="172"/>
      <c r="O44" s="172"/>
      <c r="P44" s="172"/>
    </row>
    <row r="45" spans="1:16" ht="25.15" customHeight="1" x14ac:dyDescent="0.25">
      <c r="A45" s="100" t="s">
        <v>243</v>
      </c>
      <c r="B45" s="192" t="s">
        <v>244</v>
      </c>
      <c r="C45" s="192"/>
      <c r="D45" s="192"/>
      <c r="E45" s="192"/>
      <c r="F45" s="93">
        <f>VLOOKUP(A45,Část_01_02!$A$8:$D$26,4,FALSE)</f>
        <v>13</v>
      </c>
      <c r="G45" s="93" t="s">
        <v>191</v>
      </c>
      <c r="H45" s="129"/>
      <c r="I45" s="55">
        <f t="shared" si="3"/>
        <v>0</v>
      </c>
      <c r="J45" s="161"/>
      <c r="K45" s="162"/>
      <c r="L45" s="163"/>
      <c r="M45" s="172"/>
      <c r="N45" s="172"/>
      <c r="O45" s="172"/>
      <c r="P45" s="172"/>
    </row>
    <row r="46" spans="1:16" ht="25.15" customHeight="1" x14ac:dyDescent="0.25">
      <c r="A46" s="178" t="s">
        <v>195</v>
      </c>
      <c r="B46" s="179"/>
      <c r="C46" s="179"/>
      <c r="D46" s="179"/>
      <c r="E46" s="179"/>
      <c r="F46" s="179"/>
      <c r="G46" s="179"/>
      <c r="H46" s="179"/>
      <c r="I46" s="101">
        <f>SUM(I38:I45)</f>
        <v>0</v>
      </c>
      <c r="J46" s="102"/>
    </row>
  </sheetData>
  <mergeCells count="68">
    <mergeCell ref="H36:P36"/>
    <mergeCell ref="M37:P37"/>
    <mergeCell ref="A36:G36"/>
    <mergeCell ref="A29:H29"/>
    <mergeCell ref="B31:P31"/>
    <mergeCell ref="B32:P32"/>
    <mergeCell ref="B33:P33"/>
    <mergeCell ref="B34:P34"/>
    <mergeCell ref="B35:P35"/>
    <mergeCell ref="M45:P45"/>
    <mergeCell ref="B37:E37"/>
    <mergeCell ref="B38:E38"/>
    <mergeCell ref="B39:E39"/>
    <mergeCell ref="B40:E40"/>
    <mergeCell ref="B41:E41"/>
    <mergeCell ref="B42:E42"/>
    <mergeCell ref="B43:E43"/>
    <mergeCell ref="B44:E44"/>
    <mergeCell ref="B45:E45"/>
    <mergeCell ref="J40:L40"/>
    <mergeCell ref="J41:L41"/>
    <mergeCell ref="J42:L42"/>
    <mergeCell ref="J43:L43"/>
    <mergeCell ref="M38:P38"/>
    <mergeCell ref="M39:P39"/>
    <mergeCell ref="A46:H46"/>
    <mergeCell ref="J45:L45"/>
    <mergeCell ref="J18:L18"/>
    <mergeCell ref="J19:L19"/>
    <mergeCell ref="J20:L20"/>
    <mergeCell ref="J21:L21"/>
    <mergeCell ref="J22:L22"/>
    <mergeCell ref="J23:L23"/>
    <mergeCell ref="J24:L24"/>
    <mergeCell ref="J25:L25"/>
    <mergeCell ref="J26:L26"/>
    <mergeCell ref="J27:L27"/>
    <mergeCell ref="J28:L28"/>
    <mergeCell ref="J38:L38"/>
    <mergeCell ref="J39:L39"/>
    <mergeCell ref="J37:L37"/>
    <mergeCell ref="J44:L44"/>
    <mergeCell ref="B1:P1"/>
    <mergeCell ref="B2:P2"/>
    <mergeCell ref="B3:P3"/>
    <mergeCell ref="B4:P4"/>
    <mergeCell ref="A5:P5"/>
    <mergeCell ref="O6:P6"/>
    <mergeCell ref="O7:P7"/>
    <mergeCell ref="O8:P8"/>
    <mergeCell ref="M43:P43"/>
    <mergeCell ref="M44:P44"/>
    <mergeCell ref="M40:P40"/>
    <mergeCell ref="M41:P41"/>
    <mergeCell ref="M42:P42"/>
    <mergeCell ref="M17:P17"/>
    <mergeCell ref="B11:P11"/>
    <mergeCell ref="M28:P28"/>
    <mergeCell ref="O9:P9"/>
    <mergeCell ref="A6:N6"/>
    <mergeCell ref="B7:N7"/>
    <mergeCell ref="B8:N8"/>
    <mergeCell ref="A9:N9"/>
    <mergeCell ref="B12:P12"/>
    <mergeCell ref="B13:P13"/>
    <mergeCell ref="B14:P14"/>
    <mergeCell ref="B15:P15"/>
    <mergeCell ref="J16:P16"/>
  </mergeCells>
  <phoneticPr fontId="19" type="noConversion"/>
  <pageMargins left="0.7" right="0.7" top="0.78740157499999996" bottom="0.78740157499999996" header="0.3" footer="0.3"/>
  <pageSetup paperSize="9" scale="60" orientation="landscape" r:id="rId1"/>
  <rowBreaks count="2" manualBreakCount="2">
    <brk id="9" max="16383" man="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F49"/>
  <sheetViews>
    <sheetView workbookViewId="0">
      <selection sqref="A1:B1"/>
    </sheetView>
  </sheetViews>
  <sheetFormatPr defaultRowHeight="15" x14ac:dyDescent="0.25"/>
  <cols>
    <col min="1" max="1" width="32.7109375" customWidth="1"/>
    <col min="2" max="2" width="10.7109375" customWidth="1"/>
    <col min="3" max="3" width="83.7109375" customWidth="1"/>
    <col min="4" max="4" width="12.7109375" customWidth="1"/>
    <col min="6" max="6" width="107.42578125" customWidth="1"/>
  </cols>
  <sheetData>
    <row r="1" spans="1:6" x14ac:dyDescent="0.25">
      <c r="A1" s="212" t="s">
        <v>0</v>
      </c>
      <c r="B1" s="176"/>
      <c r="C1" s="69" t="s">
        <v>263</v>
      </c>
      <c r="D1" s="70"/>
    </row>
    <row r="2" spans="1:6" x14ac:dyDescent="0.25">
      <c r="A2" s="213" t="s">
        <v>1</v>
      </c>
      <c r="B2" s="152"/>
      <c r="C2" s="214" t="s">
        <v>225</v>
      </c>
      <c r="D2" s="153"/>
    </row>
    <row r="3" spans="1:6" x14ac:dyDescent="0.25">
      <c r="A3" s="213" t="s">
        <v>2</v>
      </c>
      <c r="B3" s="152"/>
      <c r="C3" s="214" t="s">
        <v>249</v>
      </c>
      <c r="D3" s="153"/>
    </row>
    <row r="4" spans="1:6" ht="15" customHeight="1" x14ac:dyDescent="0.25">
      <c r="A4" s="215" t="s">
        <v>3</v>
      </c>
      <c r="B4" s="216"/>
      <c r="C4" s="217" t="s">
        <v>5</v>
      </c>
      <c r="D4" s="155"/>
    </row>
    <row r="5" spans="1:6" x14ac:dyDescent="0.25">
      <c r="A5" s="210" t="s">
        <v>4</v>
      </c>
      <c r="B5" s="211"/>
      <c r="C5" s="156" t="s">
        <v>6</v>
      </c>
      <c r="D5" s="157"/>
    </row>
    <row r="6" spans="1:6" x14ac:dyDescent="0.25">
      <c r="A6" s="32" t="s">
        <v>76</v>
      </c>
      <c r="B6" s="33"/>
      <c r="C6" s="33"/>
      <c r="D6" s="34"/>
    </row>
    <row r="7" spans="1:6" x14ac:dyDescent="0.25">
      <c r="A7" s="2" t="s">
        <v>10</v>
      </c>
      <c r="B7" s="208" t="s">
        <v>11</v>
      </c>
      <c r="C7" s="209"/>
      <c r="D7" s="3" t="s">
        <v>7</v>
      </c>
    </row>
    <row r="8" spans="1:6" x14ac:dyDescent="0.25">
      <c r="A8" s="4" t="s">
        <v>8</v>
      </c>
      <c r="B8" s="173" t="s">
        <v>9</v>
      </c>
      <c r="C8" s="175"/>
      <c r="D8" s="3">
        <v>15</v>
      </c>
    </row>
    <row r="9" spans="1:6" ht="133.9" customHeight="1" x14ac:dyDescent="0.25">
      <c r="A9" s="18" t="s">
        <v>18</v>
      </c>
      <c r="B9" s="220" t="s">
        <v>273</v>
      </c>
      <c r="C9" s="221"/>
      <c r="D9" s="9"/>
      <c r="F9" s="135"/>
    </row>
    <row r="10" spans="1:6" ht="14.45" customHeight="1" x14ac:dyDescent="0.25">
      <c r="A10" s="23" t="s">
        <v>14</v>
      </c>
      <c r="B10" s="222"/>
      <c r="C10" s="223"/>
      <c r="D10" s="10"/>
    </row>
    <row r="11" spans="1:6" ht="45" customHeight="1" x14ac:dyDescent="0.25">
      <c r="A11" s="24" t="s">
        <v>15</v>
      </c>
      <c r="B11" s="224" t="s">
        <v>283</v>
      </c>
      <c r="C11" s="225"/>
      <c r="D11" s="10"/>
    </row>
    <row r="12" spans="1:6" ht="34.9" customHeight="1" x14ac:dyDescent="0.25">
      <c r="A12" s="25" t="s">
        <v>17</v>
      </c>
      <c r="B12" s="228" t="s">
        <v>274</v>
      </c>
      <c r="C12" s="229"/>
      <c r="D12" s="26"/>
    </row>
    <row r="13" spans="1:6" x14ac:dyDescent="0.25">
      <c r="A13" s="7" t="s">
        <v>12</v>
      </c>
      <c r="B13" s="173" t="s">
        <v>13</v>
      </c>
      <c r="C13" s="175"/>
      <c r="D13" s="8">
        <v>15</v>
      </c>
    </row>
    <row r="14" spans="1:6" ht="60" customHeight="1" x14ac:dyDescent="0.25">
      <c r="A14" s="18" t="s">
        <v>18</v>
      </c>
      <c r="B14" s="226" t="s">
        <v>275</v>
      </c>
      <c r="C14" s="227"/>
      <c r="D14" s="9"/>
    </row>
    <row r="15" spans="1:6" ht="103.9" customHeight="1" x14ac:dyDescent="0.25">
      <c r="A15" s="19" t="s">
        <v>19</v>
      </c>
      <c r="B15" s="218" t="s">
        <v>52</v>
      </c>
      <c r="C15" s="219"/>
      <c r="D15" s="10"/>
    </row>
    <row r="16" spans="1:6" ht="14.45" customHeight="1" x14ac:dyDescent="0.25">
      <c r="A16" s="19" t="s">
        <v>20</v>
      </c>
      <c r="B16" s="230" t="s">
        <v>53</v>
      </c>
      <c r="C16" s="231"/>
      <c r="D16" s="10"/>
    </row>
    <row r="17" spans="1:6" ht="14.45" customHeight="1" x14ac:dyDescent="0.25">
      <c r="A17" s="19" t="s">
        <v>21</v>
      </c>
      <c r="B17" s="218" t="s">
        <v>22</v>
      </c>
      <c r="C17" s="219"/>
      <c r="D17" s="20"/>
    </row>
    <row r="18" spans="1:6" ht="131.44999999999999" customHeight="1" x14ac:dyDescent="0.25">
      <c r="A18" s="19" t="s">
        <v>23</v>
      </c>
      <c r="B18" s="218" t="s">
        <v>54</v>
      </c>
      <c r="C18" s="219"/>
      <c r="D18" s="20"/>
    </row>
    <row r="19" spans="1:6" ht="14.45" customHeight="1" x14ac:dyDescent="0.25">
      <c r="A19" s="19" t="s">
        <v>24</v>
      </c>
      <c r="B19" s="218" t="s">
        <v>25</v>
      </c>
      <c r="C19" s="219"/>
      <c r="D19" s="20"/>
    </row>
    <row r="20" spans="1:6" ht="14.45" customHeight="1" x14ac:dyDescent="0.25">
      <c r="A20" s="19" t="s">
        <v>26</v>
      </c>
      <c r="B20" s="218" t="s">
        <v>27</v>
      </c>
      <c r="C20" s="219"/>
      <c r="D20" s="20"/>
    </row>
    <row r="21" spans="1:6" ht="14.45" customHeight="1" x14ac:dyDescent="0.25">
      <c r="A21" s="19" t="s">
        <v>28</v>
      </c>
      <c r="B21" s="218" t="s">
        <v>29</v>
      </c>
      <c r="C21" s="219"/>
      <c r="D21" s="20"/>
    </row>
    <row r="22" spans="1:6" ht="14.45" customHeight="1" x14ac:dyDescent="0.25">
      <c r="A22" s="19" t="s">
        <v>30</v>
      </c>
      <c r="B22" s="218" t="s">
        <v>31</v>
      </c>
      <c r="C22" s="219"/>
      <c r="D22" s="20"/>
    </row>
    <row r="23" spans="1:6" ht="30" customHeight="1" x14ac:dyDescent="0.25">
      <c r="A23" s="19" t="s">
        <v>32</v>
      </c>
      <c r="B23" s="230" t="s">
        <v>284</v>
      </c>
      <c r="C23" s="231"/>
      <c r="D23" s="20"/>
    </row>
    <row r="24" spans="1:6" ht="14.45" customHeight="1" x14ac:dyDescent="0.25">
      <c r="A24" s="19" t="s">
        <v>14</v>
      </c>
      <c r="B24" s="218" t="s">
        <v>33</v>
      </c>
      <c r="C24" s="219"/>
      <c r="D24" s="20"/>
    </row>
    <row r="25" spans="1:6" x14ac:dyDescent="0.25">
      <c r="A25" s="19" t="s">
        <v>34</v>
      </c>
      <c r="B25" s="218" t="s">
        <v>35</v>
      </c>
      <c r="C25" s="219"/>
      <c r="D25" s="20"/>
    </row>
    <row r="26" spans="1:6" ht="14.45" customHeight="1" x14ac:dyDescent="0.25">
      <c r="A26" s="21" t="s">
        <v>36</v>
      </c>
      <c r="B26" s="234" t="s">
        <v>37</v>
      </c>
      <c r="C26" s="235"/>
      <c r="D26" s="22"/>
    </row>
    <row r="27" spans="1:6" x14ac:dyDescent="0.25">
      <c r="A27" s="7" t="s">
        <v>38</v>
      </c>
      <c r="B27" s="173" t="s">
        <v>226</v>
      </c>
      <c r="C27" s="175"/>
      <c r="D27" s="8">
        <v>15</v>
      </c>
    </row>
    <row r="28" spans="1:6" ht="91.15" customHeight="1" x14ac:dyDescent="0.25">
      <c r="A28" s="13" t="s">
        <v>39</v>
      </c>
      <c r="B28" s="236" t="s">
        <v>276</v>
      </c>
      <c r="C28" s="237"/>
      <c r="D28" s="14"/>
      <c r="F28" s="135"/>
    </row>
    <row r="29" spans="1:6" ht="60" customHeight="1" x14ac:dyDescent="0.25">
      <c r="A29" s="15" t="s">
        <v>40</v>
      </c>
      <c r="B29" s="238" t="s">
        <v>293</v>
      </c>
      <c r="C29" s="239"/>
      <c r="D29" s="11"/>
      <c r="F29" s="135"/>
    </row>
    <row r="30" spans="1:6" ht="73.900000000000006" customHeight="1" x14ac:dyDescent="0.25">
      <c r="A30" s="16" t="s">
        <v>224</v>
      </c>
      <c r="B30" s="238" t="s">
        <v>278</v>
      </c>
      <c r="C30" s="239"/>
      <c r="D30" s="11"/>
    </row>
    <row r="31" spans="1:6" x14ac:dyDescent="0.25">
      <c r="A31" s="15" t="s">
        <v>42</v>
      </c>
      <c r="B31" s="240" t="s">
        <v>43</v>
      </c>
      <c r="C31" s="241"/>
      <c r="D31" s="11"/>
    </row>
    <row r="32" spans="1:6" ht="91.15" customHeight="1" x14ac:dyDescent="0.25">
      <c r="A32" s="15" t="s">
        <v>44</v>
      </c>
      <c r="B32" s="232" t="s">
        <v>265</v>
      </c>
      <c r="C32" s="233"/>
      <c r="D32" s="11"/>
    </row>
    <row r="33" spans="1:6" ht="57.6" customHeight="1" x14ac:dyDescent="0.25">
      <c r="A33" s="16" t="s">
        <v>46</v>
      </c>
      <c r="B33" s="242" t="s">
        <v>266</v>
      </c>
      <c r="C33" s="243"/>
      <c r="D33" s="11"/>
    </row>
    <row r="34" spans="1:6" ht="73.150000000000006" customHeight="1" x14ac:dyDescent="0.25">
      <c r="A34" s="16" t="s">
        <v>47</v>
      </c>
      <c r="B34" s="238" t="s">
        <v>221</v>
      </c>
      <c r="C34" s="239"/>
      <c r="D34" s="11"/>
    </row>
    <row r="35" spans="1:6" ht="43.9" customHeight="1" x14ac:dyDescent="0.25">
      <c r="A35" s="17" t="s">
        <v>48</v>
      </c>
      <c r="B35" s="244" t="s">
        <v>49</v>
      </c>
      <c r="C35" s="245"/>
      <c r="D35" s="12"/>
    </row>
    <row r="36" spans="1:6" x14ac:dyDescent="0.25">
      <c r="A36" s="7" t="s">
        <v>50</v>
      </c>
      <c r="B36" s="173" t="s">
        <v>51</v>
      </c>
      <c r="C36" s="175"/>
      <c r="D36" s="8">
        <v>60</v>
      </c>
    </row>
    <row r="37" spans="1:6" ht="30" customHeight="1" x14ac:dyDescent="0.25">
      <c r="A37" s="29" t="s">
        <v>18</v>
      </c>
      <c r="B37" s="246" t="s">
        <v>287</v>
      </c>
      <c r="C37" s="247"/>
      <c r="D37" s="30"/>
    </row>
    <row r="38" spans="1:6" x14ac:dyDescent="0.25">
      <c r="A38" s="4" t="s">
        <v>56</v>
      </c>
      <c r="B38" s="173" t="s">
        <v>227</v>
      </c>
      <c r="C38" s="175"/>
      <c r="D38" s="3">
        <v>15</v>
      </c>
    </row>
    <row r="39" spans="1:6" ht="15.6" customHeight="1" x14ac:dyDescent="0.25">
      <c r="A39" s="13" t="s">
        <v>57</v>
      </c>
      <c r="B39" s="256" t="s">
        <v>58</v>
      </c>
      <c r="C39" s="257"/>
      <c r="D39" s="27"/>
    </row>
    <row r="40" spans="1:6" ht="18.75" customHeight="1" x14ac:dyDescent="0.25">
      <c r="A40" s="15" t="s">
        <v>59</v>
      </c>
      <c r="B40" s="252" t="s">
        <v>60</v>
      </c>
      <c r="C40" s="253"/>
      <c r="D40" s="20"/>
    </row>
    <row r="41" spans="1:6" ht="116.45" customHeight="1" x14ac:dyDescent="0.25">
      <c r="A41" s="75" t="s">
        <v>61</v>
      </c>
      <c r="B41" s="252" t="s">
        <v>62</v>
      </c>
      <c r="C41" s="253"/>
      <c r="D41" s="20"/>
    </row>
    <row r="42" spans="1:6" ht="61.5" customHeight="1" x14ac:dyDescent="0.25">
      <c r="A42" s="75" t="s">
        <v>63</v>
      </c>
      <c r="B42" s="238" t="s">
        <v>71</v>
      </c>
      <c r="C42" s="239"/>
      <c r="D42" s="20"/>
    </row>
    <row r="43" spans="1:6" ht="30" customHeight="1" x14ac:dyDescent="0.25">
      <c r="A43" s="15" t="s">
        <v>64</v>
      </c>
      <c r="B43" s="252" t="s">
        <v>65</v>
      </c>
      <c r="C43" s="253"/>
      <c r="D43" s="20"/>
    </row>
    <row r="44" spans="1:6" ht="32.25" customHeight="1" x14ac:dyDescent="0.25">
      <c r="A44" s="75" t="s">
        <v>66</v>
      </c>
      <c r="B44" s="238" t="s">
        <v>67</v>
      </c>
      <c r="C44" s="239"/>
      <c r="D44" s="20"/>
    </row>
    <row r="45" spans="1:6" ht="19.899999999999999" customHeight="1" x14ac:dyDescent="0.25">
      <c r="A45" s="28" t="s">
        <v>68</v>
      </c>
      <c r="B45" s="254" t="s">
        <v>69</v>
      </c>
      <c r="C45" s="255"/>
      <c r="D45" s="22"/>
    </row>
    <row r="46" spans="1:6" x14ac:dyDescent="0.25">
      <c r="A46" s="7" t="s">
        <v>70</v>
      </c>
      <c r="B46" s="7" t="s">
        <v>296</v>
      </c>
      <c r="C46" s="7"/>
      <c r="D46" s="8">
        <v>15</v>
      </c>
    </row>
    <row r="47" spans="1:6" ht="48.75" customHeight="1" x14ac:dyDescent="0.25">
      <c r="A47" s="76" t="s">
        <v>18</v>
      </c>
      <c r="B47" s="248" t="s">
        <v>295</v>
      </c>
      <c r="C47" s="249"/>
      <c r="D47" s="30"/>
      <c r="F47" s="135"/>
    </row>
    <row r="48" spans="1:6" x14ac:dyDescent="0.25">
      <c r="A48" s="5" t="s">
        <v>72</v>
      </c>
      <c r="B48" s="173" t="s">
        <v>73</v>
      </c>
      <c r="C48" s="175"/>
      <c r="D48" s="6">
        <v>15</v>
      </c>
    </row>
    <row r="49" spans="1:4" ht="30" customHeight="1" x14ac:dyDescent="0.25">
      <c r="A49" s="77"/>
      <c r="B49" s="250" t="s">
        <v>74</v>
      </c>
      <c r="C49" s="251"/>
      <c r="D49" s="31"/>
    </row>
  </sheetData>
  <sheetProtection selectLockedCells="1" selectUnlockedCells="1"/>
  <mergeCells count="51">
    <mergeCell ref="B47:C47"/>
    <mergeCell ref="B38:C38"/>
    <mergeCell ref="B49:C49"/>
    <mergeCell ref="B48:C48"/>
    <mergeCell ref="B40:C40"/>
    <mergeCell ref="B41:C41"/>
    <mergeCell ref="B42:C42"/>
    <mergeCell ref="B43:C43"/>
    <mergeCell ref="B44:C44"/>
    <mergeCell ref="B45:C45"/>
    <mergeCell ref="B39:C39"/>
    <mergeCell ref="B33:C33"/>
    <mergeCell ref="B34:C34"/>
    <mergeCell ref="B35:C35"/>
    <mergeCell ref="B37:C37"/>
    <mergeCell ref="B36:C36"/>
    <mergeCell ref="B32:C32"/>
    <mergeCell ref="B21:C21"/>
    <mergeCell ref="B22:C22"/>
    <mergeCell ref="B23:C23"/>
    <mergeCell ref="B24:C24"/>
    <mergeCell ref="B25:C25"/>
    <mergeCell ref="B26:C26"/>
    <mergeCell ref="B27:C27"/>
    <mergeCell ref="B28:C28"/>
    <mergeCell ref="B29:C29"/>
    <mergeCell ref="B30:C30"/>
    <mergeCell ref="B31:C31"/>
    <mergeCell ref="B20:C20"/>
    <mergeCell ref="B9:C9"/>
    <mergeCell ref="B10:C10"/>
    <mergeCell ref="B11:C11"/>
    <mergeCell ref="B13:C13"/>
    <mergeCell ref="B14:C14"/>
    <mergeCell ref="B12:C12"/>
    <mergeCell ref="B15:C15"/>
    <mergeCell ref="B16:C16"/>
    <mergeCell ref="B17:C17"/>
    <mergeCell ref="B18:C18"/>
    <mergeCell ref="B19:C19"/>
    <mergeCell ref="B7:C7"/>
    <mergeCell ref="B8:C8"/>
    <mergeCell ref="A5:B5"/>
    <mergeCell ref="C5:D5"/>
    <mergeCell ref="A1:B1"/>
    <mergeCell ref="A2:B2"/>
    <mergeCell ref="C2:D2"/>
    <mergeCell ref="A3:B3"/>
    <mergeCell ref="C3:D3"/>
    <mergeCell ref="A4:B4"/>
    <mergeCell ref="C4:D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E53"/>
  <sheetViews>
    <sheetView workbookViewId="0">
      <selection sqref="A1:B5"/>
    </sheetView>
  </sheetViews>
  <sheetFormatPr defaultRowHeight="15" x14ac:dyDescent="0.25"/>
  <cols>
    <col min="1" max="1" width="32.7109375" customWidth="1"/>
    <col min="2" max="2" width="10.7109375" customWidth="1"/>
    <col min="3" max="3" width="83.7109375" customWidth="1"/>
    <col min="4" max="4" width="12.7109375" customWidth="1"/>
    <col min="5" max="5" width="160.28515625" customWidth="1"/>
  </cols>
  <sheetData>
    <row r="1" spans="1:5" x14ac:dyDescent="0.25">
      <c r="A1" s="212" t="s">
        <v>0</v>
      </c>
      <c r="B1" s="176"/>
      <c r="C1" s="69" t="s">
        <v>263</v>
      </c>
      <c r="D1" s="70"/>
    </row>
    <row r="2" spans="1:5" x14ac:dyDescent="0.25">
      <c r="A2" s="213" t="s">
        <v>1</v>
      </c>
      <c r="B2" s="214"/>
      <c r="C2" s="214" t="s">
        <v>225</v>
      </c>
      <c r="D2" s="153"/>
    </row>
    <row r="3" spans="1:5" x14ac:dyDescent="0.25">
      <c r="A3" s="213" t="s">
        <v>2</v>
      </c>
      <c r="B3" s="214"/>
      <c r="C3" s="214" t="s">
        <v>249</v>
      </c>
      <c r="D3" s="153"/>
    </row>
    <row r="4" spans="1:5" ht="15" customHeight="1" x14ac:dyDescent="0.25">
      <c r="A4" s="215" t="s">
        <v>3</v>
      </c>
      <c r="B4" s="258"/>
      <c r="C4" s="217" t="s">
        <v>5</v>
      </c>
      <c r="D4" s="155"/>
    </row>
    <row r="5" spans="1:5" x14ac:dyDescent="0.25">
      <c r="A5" s="210" t="s">
        <v>4</v>
      </c>
      <c r="B5" s="211"/>
      <c r="C5" s="156" t="s">
        <v>6</v>
      </c>
      <c r="D5" s="157"/>
    </row>
    <row r="6" spans="1:5" x14ac:dyDescent="0.25">
      <c r="A6" s="32" t="s">
        <v>75</v>
      </c>
      <c r="B6" s="33"/>
      <c r="C6" s="33"/>
      <c r="D6" s="34"/>
    </row>
    <row r="7" spans="1:5" x14ac:dyDescent="0.25">
      <c r="A7" s="2" t="s">
        <v>10</v>
      </c>
      <c r="B7" s="208" t="s">
        <v>11</v>
      </c>
      <c r="C7" s="209"/>
      <c r="D7" s="3" t="s">
        <v>7</v>
      </c>
    </row>
    <row r="8" spans="1:5" x14ac:dyDescent="0.25">
      <c r="A8" s="4" t="s">
        <v>200</v>
      </c>
      <c r="B8" s="260" t="s">
        <v>201</v>
      </c>
      <c r="C8" s="260"/>
      <c r="D8" s="3">
        <v>3</v>
      </c>
    </row>
    <row r="9" spans="1:5" ht="151.9" customHeight="1" x14ac:dyDescent="0.25">
      <c r="A9" s="18" t="s">
        <v>18</v>
      </c>
      <c r="B9" s="220" t="s">
        <v>273</v>
      </c>
      <c r="C9" s="221"/>
      <c r="D9" s="139"/>
      <c r="E9" s="135"/>
    </row>
    <row r="10" spans="1:5" ht="15" customHeight="1" x14ac:dyDescent="0.25">
      <c r="A10" s="23" t="s">
        <v>14</v>
      </c>
      <c r="B10" s="222"/>
      <c r="C10" s="223"/>
      <c r="D10" s="10"/>
    </row>
    <row r="11" spans="1:5" ht="46.15" customHeight="1" x14ac:dyDescent="0.25">
      <c r="A11" s="24" t="s">
        <v>15</v>
      </c>
      <c r="B11" s="224" t="s">
        <v>16</v>
      </c>
      <c r="C11" s="225"/>
      <c r="D11" s="10"/>
    </row>
    <row r="12" spans="1:5" ht="28.15" customHeight="1" x14ac:dyDescent="0.25">
      <c r="A12" s="25" t="s">
        <v>77</v>
      </c>
      <c r="B12" s="261" t="s">
        <v>282</v>
      </c>
      <c r="C12" s="261"/>
      <c r="D12" s="26"/>
      <c r="E12" s="138"/>
    </row>
    <row r="13" spans="1:5" x14ac:dyDescent="0.25">
      <c r="A13" s="7" t="s">
        <v>12</v>
      </c>
      <c r="B13" s="262" t="s">
        <v>13</v>
      </c>
      <c r="C13" s="262"/>
      <c r="D13" s="8">
        <v>3</v>
      </c>
    </row>
    <row r="14" spans="1:5" ht="60" customHeight="1" x14ac:dyDescent="0.25">
      <c r="A14" s="18" t="s">
        <v>18</v>
      </c>
      <c r="B14" s="226" t="s">
        <v>275</v>
      </c>
      <c r="C14" s="227"/>
      <c r="D14" s="9"/>
    </row>
    <row r="15" spans="1:5" ht="107.25" customHeight="1" x14ac:dyDescent="0.25">
      <c r="A15" s="19" t="s">
        <v>19</v>
      </c>
      <c r="B15" s="263" t="s">
        <v>52</v>
      </c>
      <c r="C15" s="263"/>
      <c r="D15" s="10"/>
    </row>
    <row r="16" spans="1:5" ht="14.45" customHeight="1" x14ac:dyDescent="0.25">
      <c r="A16" s="19" t="s">
        <v>20</v>
      </c>
      <c r="B16" s="259" t="s">
        <v>53</v>
      </c>
      <c r="C16" s="259"/>
      <c r="D16" s="10"/>
    </row>
    <row r="17" spans="1:5" x14ac:dyDescent="0.25">
      <c r="A17" s="19" t="s">
        <v>21</v>
      </c>
      <c r="B17" s="263" t="s">
        <v>22</v>
      </c>
      <c r="C17" s="263"/>
      <c r="D17" s="20"/>
    </row>
    <row r="18" spans="1:5" ht="133.15" customHeight="1" x14ac:dyDescent="0.25">
      <c r="A18" s="19" t="s">
        <v>23</v>
      </c>
      <c r="B18" s="263" t="s">
        <v>54</v>
      </c>
      <c r="C18" s="263"/>
      <c r="D18" s="20"/>
    </row>
    <row r="19" spans="1:5" x14ac:dyDescent="0.25">
      <c r="A19" s="19" t="s">
        <v>24</v>
      </c>
      <c r="B19" s="263" t="s">
        <v>25</v>
      </c>
      <c r="C19" s="263"/>
      <c r="D19" s="20"/>
    </row>
    <row r="20" spans="1:5" x14ac:dyDescent="0.25">
      <c r="A20" s="19" t="s">
        <v>26</v>
      </c>
      <c r="B20" s="263" t="s">
        <v>27</v>
      </c>
      <c r="C20" s="263"/>
      <c r="D20" s="20"/>
    </row>
    <row r="21" spans="1:5" x14ac:dyDescent="0.25">
      <c r="A21" s="19" t="s">
        <v>28</v>
      </c>
      <c r="B21" s="263" t="s">
        <v>29</v>
      </c>
      <c r="C21" s="263"/>
      <c r="D21" s="20"/>
    </row>
    <row r="22" spans="1:5" x14ac:dyDescent="0.25">
      <c r="A22" s="19" t="s">
        <v>30</v>
      </c>
      <c r="B22" s="263" t="s">
        <v>31</v>
      </c>
      <c r="C22" s="263"/>
      <c r="D22" s="20"/>
    </row>
    <row r="23" spans="1:5" ht="29.45" customHeight="1" x14ac:dyDescent="0.25">
      <c r="A23" s="19" t="s">
        <v>32</v>
      </c>
      <c r="B23" s="259" t="s">
        <v>55</v>
      </c>
      <c r="C23" s="259"/>
      <c r="D23" s="20"/>
    </row>
    <row r="24" spans="1:5" x14ac:dyDescent="0.25">
      <c r="A24" s="19" t="s">
        <v>14</v>
      </c>
      <c r="B24" s="263" t="s">
        <v>33</v>
      </c>
      <c r="C24" s="263"/>
      <c r="D24" s="20"/>
    </row>
    <row r="25" spans="1:5" x14ac:dyDescent="0.25">
      <c r="A25" s="19" t="s">
        <v>34</v>
      </c>
      <c r="B25" s="263" t="s">
        <v>35</v>
      </c>
      <c r="C25" s="263"/>
      <c r="D25" s="20"/>
    </row>
    <row r="26" spans="1:5" ht="14.45" customHeight="1" x14ac:dyDescent="0.25">
      <c r="A26" s="21" t="s">
        <v>36</v>
      </c>
      <c r="B26" s="264" t="s">
        <v>37</v>
      </c>
      <c r="C26" s="264"/>
      <c r="D26" s="22"/>
    </row>
    <row r="27" spans="1:5" x14ac:dyDescent="0.25">
      <c r="A27" s="4" t="s">
        <v>78</v>
      </c>
      <c r="B27" s="260" t="s">
        <v>79</v>
      </c>
      <c r="C27" s="260"/>
      <c r="D27" s="3">
        <v>3</v>
      </c>
    </row>
    <row r="28" spans="1:5" ht="45.75" customHeight="1" x14ac:dyDescent="0.25">
      <c r="A28" s="35" t="s">
        <v>80</v>
      </c>
      <c r="B28" s="272" t="s">
        <v>279</v>
      </c>
      <c r="C28" s="272"/>
      <c r="D28" s="36"/>
      <c r="E28" s="135"/>
    </row>
    <row r="29" spans="1:5" ht="32.450000000000003" customHeight="1" x14ac:dyDescent="0.25">
      <c r="A29" s="19" t="s">
        <v>81</v>
      </c>
      <c r="B29" s="263" t="s">
        <v>280</v>
      </c>
      <c r="C29" s="263"/>
      <c r="D29" s="20"/>
    </row>
    <row r="30" spans="1:5" ht="57" customHeight="1" x14ac:dyDescent="0.25">
      <c r="A30" s="37" t="s">
        <v>82</v>
      </c>
      <c r="B30" s="273" t="s">
        <v>285</v>
      </c>
      <c r="C30" s="273"/>
      <c r="D30" s="38"/>
      <c r="E30" s="137"/>
    </row>
    <row r="31" spans="1:5" x14ac:dyDescent="0.25">
      <c r="A31" s="4" t="s">
        <v>38</v>
      </c>
      <c r="B31" s="260" t="s">
        <v>226</v>
      </c>
      <c r="C31" s="260"/>
      <c r="D31" s="3">
        <v>3</v>
      </c>
    </row>
    <row r="32" spans="1:5" ht="87.6" customHeight="1" x14ac:dyDescent="0.25">
      <c r="A32" s="13" t="s">
        <v>39</v>
      </c>
      <c r="B32" s="236" t="s">
        <v>276</v>
      </c>
      <c r="C32" s="237"/>
      <c r="D32" s="14"/>
    </row>
    <row r="33" spans="1:4" x14ac:dyDescent="0.25">
      <c r="A33" s="15" t="s">
        <v>40</v>
      </c>
      <c r="B33" s="238" t="s">
        <v>277</v>
      </c>
      <c r="C33" s="239"/>
      <c r="D33" s="11"/>
    </row>
    <row r="34" spans="1:4" ht="58.9" customHeight="1" x14ac:dyDescent="0.25">
      <c r="A34" s="16" t="s">
        <v>41</v>
      </c>
      <c r="B34" s="238" t="s">
        <v>293</v>
      </c>
      <c r="C34" s="239"/>
      <c r="D34" s="11"/>
    </row>
    <row r="35" spans="1:4" x14ac:dyDescent="0.25">
      <c r="A35" s="15" t="s">
        <v>42</v>
      </c>
      <c r="B35" s="267" t="s">
        <v>43</v>
      </c>
      <c r="C35" s="267"/>
      <c r="D35" s="11"/>
    </row>
    <row r="36" spans="1:4" ht="87.6" customHeight="1" x14ac:dyDescent="0.25">
      <c r="A36" s="15" t="s">
        <v>44</v>
      </c>
      <c r="B36" s="268" t="s">
        <v>45</v>
      </c>
      <c r="C36" s="268"/>
      <c r="D36" s="11"/>
    </row>
    <row r="37" spans="1:4" ht="58.9" customHeight="1" x14ac:dyDescent="0.25">
      <c r="A37" s="16" t="s">
        <v>46</v>
      </c>
      <c r="B37" s="242" t="s">
        <v>266</v>
      </c>
      <c r="C37" s="243"/>
      <c r="D37" s="11"/>
    </row>
    <row r="38" spans="1:4" ht="75.599999999999994" customHeight="1" x14ac:dyDescent="0.25">
      <c r="A38" s="16" t="s">
        <v>47</v>
      </c>
      <c r="B38" s="269" t="s">
        <v>221</v>
      </c>
      <c r="C38" s="259"/>
      <c r="D38" s="11"/>
    </row>
    <row r="39" spans="1:4" ht="43.15" customHeight="1" x14ac:dyDescent="0.25">
      <c r="A39" s="17" t="s">
        <v>48</v>
      </c>
      <c r="B39" s="275" t="s">
        <v>49</v>
      </c>
      <c r="C39" s="275"/>
      <c r="D39" s="12"/>
    </row>
    <row r="40" spans="1:4" x14ac:dyDescent="0.25">
      <c r="A40" s="7" t="s">
        <v>50</v>
      </c>
      <c r="B40" s="262" t="s">
        <v>51</v>
      </c>
      <c r="C40" s="262"/>
      <c r="D40" s="8">
        <v>18</v>
      </c>
    </row>
    <row r="41" spans="1:4" ht="32.450000000000003" customHeight="1" x14ac:dyDescent="0.25">
      <c r="A41" s="29" t="s">
        <v>18</v>
      </c>
      <c r="B41" s="246" t="s">
        <v>288</v>
      </c>
      <c r="C41" s="247"/>
      <c r="D41" s="30"/>
    </row>
    <row r="42" spans="1:4" x14ac:dyDescent="0.25">
      <c r="A42" s="4" t="s">
        <v>56</v>
      </c>
      <c r="B42" s="260" t="s">
        <v>227</v>
      </c>
      <c r="C42" s="260"/>
      <c r="D42" s="3">
        <v>3</v>
      </c>
    </row>
    <row r="43" spans="1:4" ht="16.899999999999999" customHeight="1" x14ac:dyDescent="0.25">
      <c r="A43" s="13" t="s">
        <v>57</v>
      </c>
      <c r="B43" s="265" t="s">
        <v>58</v>
      </c>
      <c r="C43" s="265"/>
      <c r="D43" s="27"/>
    </row>
    <row r="44" spans="1:4" ht="18.75" customHeight="1" x14ac:dyDescent="0.25">
      <c r="A44" s="15" t="s">
        <v>59</v>
      </c>
      <c r="B44" s="266" t="s">
        <v>60</v>
      </c>
      <c r="C44" s="266"/>
      <c r="D44" s="20"/>
    </row>
    <row r="45" spans="1:4" ht="117" customHeight="1" x14ac:dyDescent="0.25">
      <c r="A45" s="15" t="s">
        <v>61</v>
      </c>
      <c r="B45" s="266" t="s">
        <v>62</v>
      </c>
      <c r="C45" s="266"/>
      <c r="D45" s="20"/>
    </row>
    <row r="46" spans="1:4" ht="61.5" customHeight="1" x14ac:dyDescent="0.25">
      <c r="A46" s="75" t="s">
        <v>63</v>
      </c>
      <c r="B46" s="269" t="s">
        <v>71</v>
      </c>
      <c r="C46" s="269"/>
      <c r="D46" s="20"/>
    </row>
    <row r="47" spans="1:4" ht="31.9" customHeight="1" x14ac:dyDescent="0.25">
      <c r="A47" s="15" t="s">
        <v>64</v>
      </c>
      <c r="B47" s="266" t="s">
        <v>65</v>
      </c>
      <c r="C47" s="266"/>
      <c r="D47" s="20"/>
    </row>
    <row r="48" spans="1:4" ht="32.25" customHeight="1" x14ac:dyDescent="0.25">
      <c r="A48" s="75" t="s">
        <v>66</v>
      </c>
      <c r="B48" s="269" t="s">
        <v>67</v>
      </c>
      <c r="C48" s="269"/>
      <c r="D48" s="20"/>
    </row>
    <row r="49" spans="1:5" ht="19.149999999999999" customHeight="1" x14ac:dyDescent="0.25">
      <c r="A49" s="28" t="s">
        <v>68</v>
      </c>
      <c r="B49" s="274" t="s">
        <v>69</v>
      </c>
      <c r="C49" s="274"/>
      <c r="D49" s="22"/>
    </row>
    <row r="50" spans="1:5" x14ac:dyDescent="0.25">
      <c r="A50" s="7" t="s">
        <v>222</v>
      </c>
      <c r="B50" s="262" t="s">
        <v>223</v>
      </c>
      <c r="C50" s="262"/>
      <c r="D50" s="8">
        <v>3</v>
      </c>
    </row>
    <row r="51" spans="1:5" ht="50.25" customHeight="1" x14ac:dyDescent="0.25">
      <c r="A51" s="76" t="s">
        <v>18</v>
      </c>
      <c r="B51" s="248" t="s">
        <v>297</v>
      </c>
      <c r="C51" s="249"/>
      <c r="D51" s="30"/>
      <c r="E51" s="135"/>
    </row>
    <row r="52" spans="1:5" x14ac:dyDescent="0.25">
      <c r="A52" s="5" t="s">
        <v>72</v>
      </c>
      <c r="B52" s="270" t="s">
        <v>73</v>
      </c>
      <c r="C52" s="270"/>
      <c r="D52" s="6">
        <v>3</v>
      </c>
    </row>
    <row r="53" spans="1:5" ht="32.450000000000003" customHeight="1" x14ac:dyDescent="0.25">
      <c r="A53" s="77"/>
      <c r="B53" s="271" t="s">
        <v>74</v>
      </c>
      <c r="C53" s="271"/>
      <c r="D53" s="31"/>
    </row>
  </sheetData>
  <sheetProtection selectLockedCells="1" selectUnlockedCells="1"/>
  <mergeCells count="56">
    <mergeCell ref="B51:C51"/>
    <mergeCell ref="B52:C52"/>
    <mergeCell ref="B53:C53"/>
    <mergeCell ref="B27:C27"/>
    <mergeCell ref="B28:C28"/>
    <mergeCell ref="B29:C29"/>
    <mergeCell ref="B30:C30"/>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32:C32"/>
    <mergeCell ref="B17:C17"/>
    <mergeCell ref="B18:C18"/>
    <mergeCell ref="B19:C19"/>
    <mergeCell ref="B20:C20"/>
    <mergeCell ref="B21:C21"/>
    <mergeCell ref="B22:C22"/>
    <mergeCell ref="B23:C23"/>
    <mergeCell ref="B24:C24"/>
    <mergeCell ref="B25:C25"/>
    <mergeCell ref="B26:C26"/>
    <mergeCell ref="B31:C31"/>
    <mergeCell ref="B16:C16"/>
    <mergeCell ref="A5:B5"/>
    <mergeCell ref="C5:D5"/>
    <mergeCell ref="B7:C7"/>
    <mergeCell ref="B8:C8"/>
    <mergeCell ref="B9:C9"/>
    <mergeCell ref="B10:C10"/>
    <mergeCell ref="B11:C11"/>
    <mergeCell ref="B12:C12"/>
    <mergeCell ref="B13:C13"/>
    <mergeCell ref="B14:C14"/>
    <mergeCell ref="B15:C15"/>
    <mergeCell ref="A4:B4"/>
    <mergeCell ref="C4:D4"/>
    <mergeCell ref="A1:B1"/>
    <mergeCell ref="A2:B2"/>
    <mergeCell ref="C2:D2"/>
    <mergeCell ref="A3:B3"/>
    <mergeCell ref="C3:D3"/>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E57"/>
  <sheetViews>
    <sheetView workbookViewId="0">
      <selection activeCell="A9" sqref="A9"/>
    </sheetView>
  </sheetViews>
  <sheetFormatPr defaultRowHeight="15" x14ac:dyDescent="0.25"/>
  <cols>
    <col min="1" max="1" width="32.7109375" customWidth="1"/>
    <col min="2" max="2" width="10.7109375" customWidth="1"/>
    <col min="3" max="3" width="83.7109375" customWidth="1"/>
    <col min="4" max="4" width="12.7109375" customWidth="1"/>
    <col min="5" max="5" width="94.5703125" customWidth="1"/>
  </cols>
  <sheetData>
    <row r="1" spans="1:5" x14ac:dyDescent="0.25">
      <c r="A1" s="212" t="s">
        <v>0</v>
      </c>
      <c r="B1" s="176"/>
      <c r="C1" s="69" t="s">
        <v>263</v>
      </c>
      <c r="D1" s="70"/>
    </row>
    <row r="2" spans="1:5" x14ac:dyDescent="0.25">
      <c r="A2" s="213" t="s">
        <v>1</v>
      </c>
      <c r="B2" s="214"/>
      <c r="C2" s="214" t="s">
        <v>225</v>
      </c>
      <c r="D2" s="153"/>
    </row>
    <row r="3" spans="1:5" x14ac:dyDescent="0.25">
      <c r="A3" s="213" t="s">
        <v>2</v>
      </c>
      <c r="B3" s="214"/>
      <c r="C3" s="214" t="s">
        <v>249</v>
      </c>
      <c r="D3" s="153"/>
    </row>
    <row r="4" spans="1:5" ht="15" customHeight="1" x14ac:dyDescent="0.25">
      <c r="A4" s="215" t="s">
        <v>3</v>
      </c>
      <c r="B4" s="258"/>
      <c r="C4" s="217" t="s">
        <v>5</v>
      </c>
      <c r="D4" s="155"/>
    </row>
    <row r="5" spans="1:5" x14ac:dyDescent="0.25">
      <c r="A5" s="210" t="s">
        <v>4</v>
      </c>
      <c r="B5" s="211"/>
      <c r="C5" s="156" t="s">
        <v>6</v>
      </c>
      <c r="D5" s="157"/>
    </row>
    <row r="6" spans="1:5" x14ac:dyDescent="0.25">
      <c r="A6" s="32" t="s">
        <v>89</v>
      </c>
      <c r="B6" s="33"/>
      <c r="C6" s="33"/>
      <c r="D6" s="34"/>
    </row>
    <row r="7" spans="1:5" x14ac:dyDescent="0.25">
      <c r="A7" s="2" t="s">
        <v>10</v>
      </c>
      <c r="B7" s="208" t="s">
        <v>11</v>
      </c>
      <c r="C7" s="209"/>
      <c r="D7" s="3" t="s">
        <v>7</v>
      </c>
    </row>
    <row r="8" spans="1:5" x14ac:dyDescent="0.25">
      <c r="A8" s="4" t="s">
        <v>200</v>
      </c>
      <c r="B8" s="260" t="s">
        <v>201</v>
      </c>
      <c r="C8" s="260"/>
      <c r="D8" s="3">
        <v>4</v>
      </c>
    </row>
    <row r="9" spans="1:5" ht="145.9" customHeight="1" x14ac:dyDescent="0.25">
      <c r="A9" s="18" t="s">
        <v>18</v>
      </c>
      <c r="B9" s="220" t="s">
        <v>273</v>
      </c>
      <c r="C9" s="221"/>
      <c r="D9" s="140"/>
      <c r="E9" s="135"/>
    </row>
    <row r="10" spans="1:5" ht="15" customHeight="1" x14ac:dyDescent="0.25">
      <c r="A10" s="23" t="s">
        <v>14</v>
      </c>
      <c r="B10" s="222"/>
      <c r="C10" s="223"/>
      <c r="D10" s="10"/>
    </row>
    <row r="11" spans="1:5" ht="48" customHeight="1" x14ac:dyDescent="0.25">
      <c r="A11" s="24" t="s">
        <v>15</v>
      </c>
      <c r="B11" s="276" t="s">
        <v>16</v>
      </c>
      <c r="C11" s="276"/>
      <c r="D11" s="10"/>
    </row>
    <row r="12" spans="1:5" ht="31.15" customHeight="1" x14ac:dyDescent="0.25">
      <c r="A12" s="25" t="s">
        <v>77</v>
      </c>
      <c r="B12" s="261" t="s">
        <v>282</v>
      </c>
      <c r="C12" s="261"/>
      <c r="D12" s="26"/>
      <c r="E12" s="138"/>
    </row>
    <row r="13" spans="1:5" x14ac:dyDescent="0.25">
      <c r="A13" s="7" t="s">
        <v>12</v>
      </c>
      <c r="B13" s="262" t="s">
        <v>13</v>
      </c>
      <c r="C13" s="262"/>
      <c r="D13" s="8">
        <v>4</v>
      </c>
    </row>
    <row r="14" spans="1:5" ht="60" customHeight="1" x14ac:dyDescent="0.25">
      <c r="A14" s="18" t="s">
        <v>18</v>
      </c>
      <c r="B14" s="226" t="s">
        <v>275</v>
      </c>
      <c r="C14" s="227"/>
      <c r="D14" s="9"/>
    </row>
    <row r="15" spans="1:5" ht="103.9" customHeight="1" x14ac:dyDescent="0.25">
      <c r="A15" s="19" t="s">
        <v>19</v>
      </c>
      <c r="B15" s="263" t="s">
        <v>52</v>
      </c>
      <c r="C15" s="263"/>
      <c r="D15" s="10"/>
    </row>
    <row r="16" spans="1:5" ht="14.45" customHeight="1" x14ac:dyDescent="0.25">
      <c r="A16" s="19" t="s">
        <v>20</v>
      </c>
      <c r="B16" s="259" t="s">
        <v>53</v>
      </c>
      <c r="C16" s="259"/>
      <c r="D16" s="10"/>
    </row>
    <row r="17" spans="1:5" x14ac:dyDescent="0.25">
      <c r="A17" s="19" t="s">
        <v>21</v>
      </c>
      <c r="B17" s="263" t="s">
        <v>22</v>
      </c>
      <c r="C17" s="263"/>
      <c r="D17" s="20"/>
    </row>
    <row r="18" spans="1:5" ht="133.15" customHeight="1" x14ac:dyDescent="0.25">
      <c r="A18" s="19" t="s">
        <v>23</v>
      </c>
      <c r="B18" s="263" t="s">
        <v>54</v>
      </c>
      <c r="C18" s="263"/>
      <c r="D18" s="20"/>
    </row>
    <row r="19" spans="1:5" x14ac:dyDescent="0.25">
      <c r="A19" s="19" t="s">
        <v>24</v>
      </c>
      <c r="B19" s="263" t="s">
        <v>25</v>
      </c>
      <c r="C19" s="263"/>
      <c r="D19" s="20"/>
    </row>
    <row r="20" spans="1:5" x14ac:dyDescent="0.25">
      <c r="A20" s="19" t="s">
        <v>26</v>
      </c>
      <c r="B20" s="263" t="s">
        <v>27</v>
      </c>
      <c r="C20" s="263"/>
      <c r="D20" s="20"/>
    </row>
    <row r="21" spans="1:5" x14ac:dyDescent="0.25">
      <c r="A21" s="19" t="s">
        <v>28</v>
      </c>
      <c r="B21" s="263" t="s">
        <v>29</v>
      </c>
      <c r="C21" s="263"/>
      <c r="D21" s="20"/>
    </row>
    <row r="22" spans="1:5" x14ac:dyDescent="0.25">
      <c r="A22" s="19" t="s">
        <v>30</v>
      </c>
      <c r="B22" s="263" t="s">
        <v>31</v>
      </c>
      <c r="C22" s="263"/>
      <c r="D22" s="20"/>
    </row>
    <row r="23" spans="1:5" ht="29.45" customHeight="1" x14ac:dyDescent="0.25">
      <c r="A23" s="19" t="s">
        <v>32</v>
      </c>
      <c r="B23" s="259" t="s">
        <v>55</v>
      </c>
      <c r="C23" s="259"/>
      <c r="D23" s="20"/>
    </row>
    <row r="24" spans="1:5" x14ac:dyDescent="0.25">
      <c r="A24" s="19" t="s">
        <v>14</v>
      </c>
      <c r="B24" s="263" t="s">
        <v>33</v>
      </c>
      <c r="C24" s="263"/>
      <c r="D24" s="20"/>
    </row>
    <row r="25" spans="1:5" x14ac:dyDescent="0.25">
      <c r="A25" s="19" t="s">
        <v>34</v>
      </c>
      <c r="B25" s="263" t="s">
        <v>35</v>
      </c>
      <c r="C25" s="263"/>
      <c r="D25" s="20"/>
    </row>
    <row r="26" spans="1:5" ht="14.45" customHeight="1" x14ac:dyDescent="0.25">
      <c r="A26" s="21" t="s">
        <v>36</v>
      </c>
      <c r="B26" s="264" t="s">
        <v>37</v>
      </c>
      <c r="C26" s="264"/>
      <c r="D26" s="22"/>
    </row>
    <row r="27" spans="1:5" x14ac:dyDescent="0.25">
      <c r="A27" s="4" t="s">
        <v>78</v>
      </c>
      <c r="B27" s="260" t="s">
        <v>79</v>
      </c>
      <c r="C27" s="260"/>
      <c r="D27" s="3">
        <v>2</v>
      </c>
    </row>
    <row r="28" spans="1:5" ht="45.75" customHeight="1" x14ac:dyDescent="0.25">
      <c r="A28" s="35" t="s">
        <v>80</v>
      </c>
      <c r="B28" s="272" t="s">
        <v>279</v>
      </c>
      <c r="C28" s="272"/>
      <c r="D28" s="36"/>
      <c r="E28" s="135"/>
    </row>
    <row r="29" spans="1:5" ht="32.450000000000003" customHeight="1" x14ac:dyDescent="0.25">
      <c r="A29" s="19" t="s">
        <v>81</v>
      </c>
      <c r="B29" s="263" t="s">
        <v>280</v>
      </c>
      <c r="C29" s="263"/>
      <c r="D29" s="20"/>
    </row>
    <row r="30" spans="1:5" ht="45" customHeight="1" x14ac:dyDescent="0.25">
      <c r="A30" s="37" t="s">
        <v>82</v>
      </c>
      <c r="B30" s="273" t="s">
        <v>285</v>
      </c>
      <c r="C30" s="273"/>
      <c r="D30" s="38"/>
      <c r="E30" s="137"/>
    </row>
    <row r="31" spans="1:5" x14ac:dyDescent="0.25">
      <c r="A31" s="4" t="s">
        <v>38</v>
      </c>
      <c r="B31" s="260" t="s">
        <v>226</v>
      </c>
      <c r="C31" s="260"/>
      <c r="D31" s="3">
        <v>4</v>
      </c>
    </row>
    <row r="32" spans="1:5" ht="85.9" customHeight="1" x14ac:dyDescent="0.25">
      <c r="A32" s="13" t="s">
        <v>39</v>
      </c>
      <c r="B32" s="236" t="s">
        <v>276</v>
      </c>
      <c r="C32" s="237"/>
      <c r="D32" s="14"/>
    </row>
    <row r="33" spans="1:5" ht="59.45" customHeight="1" x14ac:dyDescent="0.25">
      <c r="A33" s="15" t="s">
        <v>40</v>
      </c>
      <c r="B33" s="238" t="s">
        <v>293</v>
      </c>
      <c r="C33" s="239"/>
      <c r="D33" s="11"/>
    </row>
    <row r="34" spans="1:5" ht="75" customHeight="1" x14ac:dyDescent="0.25">
      <c r="A34" s="16" t="s">
        <v>41</v>
      </c>
      <c r="B34" s="238" t="s">
        <v>278</v>
      </c>
      <c r="C34" s="239"/>
      <c r="D34" s="11"/>
    </row>
    <row r="35" spans="1:5" x14ac:dyDescent="0.25">
      <c r="A35" s="15" t="s">
        <v>42</v>
      </c>
      <c r="B35" s="267" t="s">
        <v>43</v>
      </c>
      <c r="C35" s="267"/>
      <c r="D35" s="11"/>
    </row>
    <row r="36" spans="1:5" ht="94.15" customHeight="1" x14ac:dyDescent="0.25">
      <c r="A36" s="15" t="s">
        <v>44</v>
      </c>
      <c r="B36" s="268" t="s">
        <v>45</v>
      </c>
      <c r="C36" s="268"/>
      <c r="D36" s="11"/>
    </row>
    <row r="37" spans="1:5" ht="61.15" customHeight="1" x14ac:dyDescent="0.25">
      <c r="A37" s="16" t="s">
        <v>46</v>
      </c>
      <c r="B37" s="242" t="s">
        <v>266</v>
      </c>
      <c r="C37" s="243"/>
      <c r="D37" s="11"/>
    </row>
    <row r="38" spans="1:5" ht="76.150000000000006" customHeight="1" x14ac:dyDescent="0.25">
      <c r="A38" s="16" t="s">
        <v>47</v>
      </c>
      <c r="B38" s="269" t="s">
        <v>221</v>
      </c>
      <c r="C38" s="259"/>
      <c r="D38" s="11"/>
    </row>
    <row r="39" spans="1:5" ht="45.6" customHeight="1" x14ac:dyDescent="0.25">
      <c r="A39" s="17" t="s">
        <v>48</v>
      </c>
      <c r="B39" s="275" t="s">
        <v>49</v>
      </c>
      <c r="C39" s="275"/>
      <c r="D39" s="12"/>
    </row>
    <row r="40" spans="1:5" x14ac:dyDescent="0.25">
      <c r="A40" s="7" t="s">
        <v>50</v>
      </c>
      <c r="B40" s="262" t="s">
        <v>51</v>
      </c>
      <c r="C40" s="262"/>
      <c r="D40" s="8">
        <v>32</v>
      </c>
    </row>
    <row r="41" spans="1:5" ht="29.45" customHeight="1" x14ac:dyDescent="0.25">
      <c r="A41" s="29" t="s">
        <v>18</v>
      </c>
      <c r="B41" s="246" t="s">
        <v>289</v>
      </c>
      <c r="C41" s="247"/>
      <c r="D41" s="30"/>
    </row>
    <row r="42" spans="1:5" x14ac:dyDescent="0.25">
      <c r="A42" s="4" t="s">
        <v>83</v>
      </c>
      <c r="B42" s="260" t="s">
        <v>291</v>
      </c>
      <c r="C42" s="260"/>
      <c r="D42" s="3">
        <v>4</v>
      </c>
    </row>
    <row r="43" spans="1:5" ht="31.5" customHeight="1" x14ac:dyDescent="0.25">
      <c r="A43" s="39" t="s">
        <v>84</v>
      </c>
      <c r="B43" s="277" t="s">
        <v>281</v>
      </c>
      <c r="C43" s="277"/>
      <c r="D43" s="40"/>
      <c r="E43" s="135"/>
    </row>
    <row r="44" spans="1:5" ht="33.6" customHeight="1" x14ac:dyDescent="0.25">
      <c r="A44" s="16" t="s">
        <v>85</v>
      </c>
      <c r="B44" s="268" t="s">
        <v>86</v>
      </c>
      <c r="C44" s="268"/>
      <c r="D44" s="11"/>
    </row>
    <row r="45" spans="1:5" x14ac:dyDescent="0.25">
      <c r="A45" s="4" t="s">
        <v>56</v>
      </c>
      <c r="B45" s="260" t="s">
        <v>227</v>
      </c>
      <c r="C45" s="260"/>
      <c r="D45" s="3">
        <v>4</v>
      </c>
    </row>
    <row r="46" spans="1:5" ht="19.899999999999999" customHeight="1" x14ac:dyDescent="0.25">
      <c r="A46" s="13" t="s">
        <v>57</v>
      </c>
      <c r="B46" s="265" t="s">
        <v>58</v>
      </c>
      <c r="C46" s="265"/>
      <c r="D46" s="27"/>
    </row>
    <row r="47" spans="1:5" ht="18.75" customHeight="1" x14ac:dyDescent="0.25">
      <c r="A47" s="15" t="s">
        <v>59</v>
      </c>
      <c r="B47" s="266" t="s">
        <v>60</v>
      </c>
      <c r="C47" s="266"/>
      <c r="D47" s="20"/>
    </row>
    <row r="48" spans="1:5" ht="117" customHeight="1" x14ac:dyDescent="0.25">
      <c r="A48" s="15" t="s">
        <v>61</v>
      </c>
      <c r="B48" s="266" t="s">
        <v>62</v>
      </c>
      <c r="C48" s="266"/>
      <c r="D48" s="20"/>
    </row>
    <row r="49" spans="1:5" ht="61.5" customHeight="1" x14ac:dyDescent="0.25">
      <c r="A49" s="75" t="s">
        <v>63</v>
      </c>
      <c r="B49" s="269" t="s">
        <v>71</v>
      </c>
      <c r="C49" s="269"/>
      <c r="D49" s="20"/>
    </row>
    <row r="50" spans="1:5" ht="30.6" customHeight="1" x14ac:dyDescent="0.25">
      <c r="A50" s="15" t="s">
        <v>64</v>
      </c>
      <c r="B50" s="266" t="s">
        <v>65</v>
      </c>
      <c r="C50" s="266"/>
      <c r="D50" s="20"/>
    </row>
    <row r="51" spans="1:5" ht="32.25" customHeight="1" x14ac:dyDescent="0.25">
      <c r="A51" s="75" t="s">
        <v>66</v>
      </c>
      <c r="B51" s="269" t="s">
        <v>67</v>
      </c>
      <c r="C51" s="269"/>
      <c r="D51" s="20"/>
    </row>
    <row r="52" spans="1:5" ht="18.600000000000001" customHeight="1" x14ac:dyDescent="0.25">
      <c r="A52" s="15" t="s">
        <v>68</v>
      </c>
      <c r="B52" s="266" t="s">
        <v>69</v>
      </c>
      <c r="C52" s="266"/>
      <c r="D52" s="20"/>
    </row>
    <row r="53" spans="1:5" x14ac:dyDescent="0.25">
      <c r="A53" s="28" t="s">
        <v>87</v>
      </c>
      <c r="B53" s="274" t="s">
        <v>88</v>
      </c>
      <c r="C53" s="274"/>
      <c r="D53" s="22"/>
    </row>
    <row r="54" spans="1:5" x14ac:dyDescent="0.25">
      <c r="A54" s="7" t="s">
        <v>222</v>
      </c>
      <c r="B54" s="262" t="s">
        <v>223</v>
      </c>
      <c r="C54" s="262"/>
      <c r="D54" s="8">
        <v>4</v>
      </c>
    </row>
    <row r="55" spans="1:5" ht="44.45" customHeight="1" x14ac:dyDescent="0.25">
      <c r="A55" s="76" t="s">
        <v>18</v>
      </c>
      <c r="B55" s="248" t="s">
        <v>297</v>
      </c>
      <c r="C55" s="249"/>
      <c r="D55" s="30"/>
      <c r="E55" s="135"/>
    </row>
    <row r="56" spans="1:5" x14ac:dyDescent="0.25">
      <c r="A56" s="5" t="s">
        <v>72</v>
      </c>
      <c r="B56" s="270" t="s">
        <v>73</v>
      </c>
      <c r="C56" s="270"/>
      <c r="D56" s="6">
        <v>4</v>
      </c>
    </row>
    <row r="57" spans="1:5" ht="27.6" customHeight="1" x14ac:dyDescent="0.25">
      <c r="A57" s="77"/>
      <c r="B57" s="271" t="s">
        <v>74</v>
      </c>
      <c r="C57" s="271"/>
      <c r="D57" s="31"/>
    </row>
  </sheetData>
  <sheetProtection selectLockedCells="1" selectUnlockedCells="1"/>
  <mergeCells count="60">
    <mergeCell ref="B57:C57"/>
    <mergeCell ref="B42:C42"/>
    <mergeCell ref="B43:C43"/>
    <mergeCell ref="B44:C44"/>
    <mergeCell ref="B53:C53"/>
    <mergeCell ref="B50:C50"/>
    <mergeCell ref="B51:C51"/>
    <mergeCell ref="B52:C52"/>
    <mergeCell ref="B54:C54"/>
    <mergeCell ref="B55:C55"/>
    <mergeCell ref="B56:C56"/>
    <mergeCell ref="B49:C49"/>
    <mergeCell ref="B41:C41"/>
    <mergeCell ref="B45:C45"/>
    <mergeCell ref="B46:C46"/>
    <mergeCell ref="B47:C47"/>
    <mergeCell ref="B48:C48"/>
    <mergeCell ref="B40:C40"/>
    <mergeCell ref="B29:C29"/>
    <mergeCell ref="B30:C30"/>
    <mergeCell ref="B31:C31"/>
    <mergeCell ref="B32:C32"/>
    <mergeCell ref="B33:C33"/>
    <mergeCell ref="B34:C34"/>
    <mergeCell ref="B35:C35"/>
    <mergeCell ref="B36:C36"/>
    <mergeCell ref="B37:C37"/>
    <mergeCell ref="B38:C38"/>
    <mergeCell ref="B39:C39"/>
    <mergeCell ref="B28:C28"/>
    <mergeCell ref="B17:C17"/>
    <mergeCell ref="B18:C18"/>
    <mergeCell ref="B19:C19"/>
    <mergeCell ref="B20:C20"/>
    <mergeCell ref="B21:C21"/>
    <mergeCell ref="B22:C22"/>
    <mergeCell ref="B23:C23"/>
    <mergeCell ref="B24:C24"/>
    <mergeCell ref="B25:C25"/>
    <mergeCell ref="B26:C26"/>
    <mergeCell ref="B27:C27"/>
    <mergeCell ref="B16:C16"/>
    <mergeCell ref="A5:B5"/>
    <mergeCell ref="C5:D5"/>
    <mergeCell ref="B7:C7"/>
    <mergeCell ref="B8:C8"/>
    <mergeCell ref="B9:C9"/>
    <mergeCell ref="B10:C10"/>
    <mergeCell ref="B11:C11"/>
    <mergeCell ref="B12:C12"/>
    <mergeCell ref="B13:C13"/>
    <mergeCell ref="B14:C14"/>
    <mergeCell ref="B15:C15"/>
    <mergeCell ref="A4:B4"/>
    <mergeCell ref="C4:D4"/>
    <mergeCell ref="A1:B1"/>
    <mergeCell ref="A2:B2"/>
    <mergeCell ref="C2:D2"/>
    <mergeCell ref="A3:B3"/>
    <mergeCell ref="C3:D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D26"/>
  <sheetViews>
    <sheetView workbookViewId="0"/>
  </sheetViews>
  <sheetFormatPr defaultRowHeight="15" x14ac:dyDescent="0.25"/>
  <cols>
    <col min="1" max="1" width="32.7109375" customWidth="1"/>
    <col min="2" max="2" width="10.7109375" customWidth="1"/>
    <col min="3" max="3" width="83.7109375" customWidth="1"/>
    <col min="4" max="4" width="12.7109375" customWidth="1"/>
  </cols>
  <sheetData>
    <row r="1" spans="1:4" x14ac:dyDescent="0.25">
      <c r="A1" s="88" t="s">
        <v>0</v>
      </c>
      <c r="B1" s="79" t="s">
        <v>263</v>
      </c>
      <c r="C1" s="79"/>
      <c r="D1" s="80"/>
    </row>
    <row r="2" spans="1:4" x14ac:dyDescent="0.25">
      <c r="A2" s="89" t="s">
        <v>1</v>
      </c>
      <c r="B2" s="132" t="s">
        <v>225</v>
      </c>
      <c r="C2" s="132"/>
      <c r="D2" s="131"/>
    </row>
    <row r="3" spans="1:4" x14ac:dyDescent="0.25">
      <c r="A3" s="89" t="s">
        <v>2</v>
      </c>
      <c r="B3" s="132" t="s">
        <v>264</v>
      </c>
      <c r="C3" s="132"/>
      <c r="D3" s="131"/>
    </row>
    <row r="4" spans="1:4" ht="15" customHeight="1" x14ac:dyDescent="0.25">
      <c r="A4" s="90" t="s">
        <v>3</v>
      </c>
      <c r="B4" s="132" t="s">
        <v>228</v>
      </c>
      <c r="C4" s="132"/>
      <c r="D4" s="131"/>
    </row>
    <row r="5" spans="1:4" x14ac:dyDescent="0.25">
      <c r="A5" s="91" t="s">
        <v>4</v>
      </c>
      <c r="B5" s="133" t="s">
        <v>229</v>
      </c>
      <c r="C5" s="133"/>
      <c r="D5" s="134"/>
    </row>
    <row r="6" spans="1:4" x14ac:dyDescent="0.25">
      <c r="A6" s="81" t="s">
        <v>230</v>
      </c>
      <c r="B6" s="82"/>
      <c r="C6" s="82"/>
      <c r="D6" s="83"/>
    </row>
    <row r="7" spans="1:4" x14ac:dyDescent="0.25">
      <c r="A7" s="84" t="s">
        <v>10</v>
      </c>
      <c r="B7" s="281" t="s">
        <v>11</v>
      </c>
      <c r="C7" s="282"/>
      <c r="D7" s="85" t="s">
        <v>7</v>
      </c>
    </row>
    <row r="8" spans="1:4" x14ac:dyDescent="0.25">
      <c r="A8" s="86" t="s">
        <v>203</v>
      </c>
      <c r="B8" s="283" t="s">
        <v>204</v>
      </c>
      <c r="C8" s="283"/>
      <c r="D8" s="85">
        <v>2</v>
      </c>
    </row>
    <row r="9" spans="1:4" ht="103.9" customHeight="1" x14ac:dyDescent="0.25">
      <c r="A9" s="18" t="s">
        <v>18</v>
      </c>
      <c r="B9" s="280" t="s">
        <v>271</v>
      </c>
      <c r="C9" s="280"/>
      <c r="D9" s="9"/>
    </row>
    <row r="10" spans="1:4" ht="15" customHeight="1" x14ac:dyDescent="0.25">
      <c r="A10" s="23" t="s">
        <v>14</v>
      </c>
      <c r="B10" s="284"/>
      <c r="C10" s="284"/>
      <c r="D10" s="10"/>
    </row>
    <row r="11" spans="1:4" x14ac:dyDescent="0.25">
      <c r="A11" s="86" t="s">
        <v>231</v>
      </c>
      <c r="B11" s="278" t="s">
        <v>232</v>
      </c>
      <c r="C11" s="279"/>
      <c r="D11" s="85">
        <v>1</v>
      </c>
    </row>
    <row r="12" spans="1:4" ht="48.75" customHeight="1" x14ac:dyDescent="0.25">
      <c r="A12" s="18" t="s">
        <v>18</v>
      </c>
      <c r="B12" s="280" t="s">
        <v>267</v>
      </c>
      <c r="C12" s="280"/>
      <c r="D12" s="9"/>
    </row>
    <row r="13" spans="1:4" x14ac:dyDescent="0.25">
      <c r="A13" s="86" t="s">
        <v>233</v>
      </c>
      <c r="B13" s="278" t="s">
        <v>234</v>
      </c>
      <c r="C13" s="279"/>
      <c r="D13" s="85">
        <v>1</v>
      </c>
    </row>
    <row r="14" spans="1:4" ht="45.75" customHeight="1" x14ac:dyDescent="0.25">
      <c r="A14" s="18" t="s">
        <v>18</v>
      </c>
      <c r="B14" s="272" t="s">
        <v>268</v>
      </c>
      <c r="C14" s="272"/>
      <c r="D14" s="36"/>
    </row>
    <row r="15" spans="1:4" x14ac:dyDescent="0.25">
      <c r="A15" s="86" t="s">
        <v>235</v>
      </c>
      <c r="B15" s="278" t="s">
        <v>236</v>
      </c>
      <c r="C15" s="279"/>
      <c r="D15" s="85">
        <v>1</v>
      </c>
    </row>
    <row r="16" spans="1:4" ht="28.15" customHeight="1" x14ac:dyDescent="0.25">
      <c r="A16" s="18" t="s">
        <v>18</v>
      </c>
      <c r="B16" s="285" t="s">
        <v>270</v>
      </c>
      <c r="C16" s="285"/>
      <c r="D16" s="14"/>
    </row>
    <row r="17" spans="1:4" ht="16.149999999999999" customHeight="1" x14ac:dyDescent="0.25">
      <c r="A17" s="15" t="s">
        <v>14</v>
      </c>
      <c r="B17" s="238" t="s">
        <v>237</v>
      </c>
      <c r="C17" s="239"/>
      <c r="D17" s="11"/>
    </row>
    <row r="18" spans="1:4" x14ac:dyDescent="0.25">
      <c r="A18" s="86" t="s">
        <v>238</v>
      </c>
      <c r="B18" s="278" t="s">
        <v>239</v>
      </c>
      <c r="C18" s="279"/>
      <c r="D18" s="85">
        <v>1</v>
      </c>
    </row>
    <row r="19" spans="1:4" ht="86.45" customHeight="1" x14ac:dyDescent="0.25">
      <c r="A19" s="29" t="s">
        <v>18</v>
      </c>
      <c r="B19" s="286" t="s">
        <v>286</v>
      </c>
      <c r="C19" s="287"/>
      <c r="D19" s="30"/>
    </row>
    <row r="20" spans="1:4" ht="18" customHeight="1" x14ac:dyDescent="0.25">
      <c r="A20" s="15" t="s">
        <v>14</v>
      </c>
      <c r="B20" s="238" t="s">
        <v>240</v>
      </c>
      <c r="C20" s="239"/>
      <c r="D20" s="11"/>
    </row>
    <row r="21" spans="1:4" x14ac:dyDescent="0.25">
      <c r="A21" s="86" t="s">
        <v>241</v>
      </c>
      <c r="B21" s="278" t="s">
        <v>248</v>
      </c>
      <c r="C21" s="279"/>
      <c r="D21" s="85">
        <v>2</v>
      </c>
    </row>
    <row r="22" spans="1:4" ht="62.45" customHeight="1" x14ac:dyDescent="0.25">
      <c r="A22" s="29" t="s">
        <v>18</v>
      </c>
      <c r="B22" s="288" t="s">
        <v>294</v>
      </c>
      <c r="C22" s="288"/>
      <c r="D22" s="40"/>
    </row>
    <row r="23" spans="1:4" x14ac:dyDescent="0.25">
      <c r="A23" s="86" t="s">
        <v>290</v>
      </c>
      <c r="B23" s="278" t="s">
        <v>242</v>
      </c>
      <c r="C23" s="279"/>
      <c r="D23" s="85">
        <v>1</v>
      </c>
    </row>
    <row r="24" spans="1:4" ht="36" customHeight="1" x14ac:dyDescent="0.25">
      <c r="A24" s="29" t="s">
        <v>18</v>
      </c>
      <c r="B24" s="265" t="s">
        <v>272</v>
      </c>
      <c r="C24" s="265"/>
      <c r="D24" s="27"/>
    </row>
    <row r="25" spans="1:4" x14ac:dyDescent="0.25">
      <c r="A25" s="86" t="s">
        <v>243</v>
      </c>
      <c r="B25" s="278" t="s">
        <v>244</v>
      </c>
      <c r="C25" s="279"/>
      <c r="D25" s="85">
        <v>13</v>
      </c>
    </row>
    <row r="26" spans="1:4" ht="45.6" customHeight="1" x14ac:dyDescent="0.25">
      <c r="A26" s="87" t="s">
        <v>18</v>
      </c>
      <c r="B26" s="271" t="s">
        <v>269</v>
      </c>
      <c r="C26" s="271"/>
      <c r="D26" s="31"/>
    </row>
  </sheetData>
  <sheetProtection selectLockedCells="1" selectUnlockedCells="1"/>
  <mergeCells count="20">
    <mergeCell ref="B25:C25"/>
    <mergeCell ref="B26:C26"/>
    <mergeCell ref="B19:C19"/>
    <mergeCell ref="B21:C21"/>
    <mergeCell ref="B22:C22"/>
    <mergeCell ref="B23:C23"/>
    <mergeCell ref="B24:C24"/>
    <mergeCell ref="B20:C20"/>
    <mergeCell ref="B18:C18"/>
    <mergeCell ref="B15:C15"/>
    <mergeCell ref="B16:C16"/>
    <mergeCell ref="B17:C17"/>
    <mergeCell ref="B13:C13"/>
    <mergeCell ref="B14:C14"/>
    <mergeCell ref="B11:C11"/>
    <mergeCell ref="B12:C12"/>
    <mergeCell ref="B7:C7"/>
    <mergeCell ref="B8:C8"/>
    <mergeCell ref="B9:C9"/>
    <mergeCell ref="B10:C10"/>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rgb="FFFFC000"/>
  </sheetPr>
  <dimension ref="A1:G43"/>
  <sheetViews>
    <sheetView workbookViewId="0">
      <selection sqref="A1:G43"/>
    </sheetView>
  </sheetViews>
  <sheetFormatPr defaultRowHeight="15" x14ac:dyDescent="0.25"/>
  <cols>
    <col min="4" max="6" width="15.7109375" customWidth="1"/>
    <col min="7" max="7" width="18.140625" customWidth="1"/>
  </cols>
  <sheetData>
    <row r="1" spans="1:7" ht="38.25" x14ac:dyDescent="0.25">
      <c r="A1" s="41" t="s">
        <v>90</v>
      </c>
      <c r="B1" s="42" t="s">
        <v>91</v>
      </c>
      <c r="C1" s="43" t="s">
        <v>92</v>
      </c>
      <c r="D1" s="43" t="s">
        <v>93</v>
      </c>
      <c r="E1" s="43" t="s">
        <v>94</v>
      </c>
      <c r="F1" s="42" t="s">
        <v>183</v>
      </c>
      <c r="G1" s="42" t="s">
        <v>95</v>
      </c>
    </row>
    <row r="2" spans="1:7" hidden="1" x14ac:dyDescent="0.25">
      <c r="A2" s="44" t="s">
        <v>96</v>
      </c>
      <c r="B2" s="45" t="s">
        <v>97</v>
      </c>
      <c r="C2" s="46">
        <v>72</v>
      </c>
      <c r="D2" s="46" t="s">
        <v>98</v>
      </c>
      <c r="E2" s="46" t="s">
        <v>99</v>
      </c>
      <c r="F2" s="47" t="s">
        <v>202</v>
      </c>
      <c r="G2" s="48" t="s">
        <v>100</v>
      </c>
    </row>
    <row r="3" spans="1:7" hidden="1" x14ac:dyDescent="0.25">
      <c r="A3" s="44" t="s">
        <v>101</v>
      </c>
      <c r="B3" s="45" t="s">
        <v>102</v>
      </c>
      <c r="C3" s="46">
        <v>32</v>
      </c>
      <c r="D3" s="46" t="s">
        <v>103</v>
      </c>
      <c r="E3" s="46" t="s">
        <v>99</v>
      </c>
      <c r="F3" s="47" t="s">
        <v>202</v>
      </c>
      <c r="G3" s="48" t="s">
        <v>104</v>
      </c>
    </row>
    <row r="4" spans="1:7" x14ac:dyDescent="0.25">
      <c r="A4" s="44" t="s">
        <v>105</v>
      </c>
      <c r="B4" s="45" t="s">
        <v>106</v>
      </c>
      <c r="C4" s="46">
        <v>46</v>
      </c>
      <c r="D4" s="46" t="s">
        <v>103</v>
      </c>
      <c r="E4" s="46" t="s">
        <v>107</v>
      </c>
      <c r="F4" s="47" t="s">
        <v>184</v>
      </c>
      <c r="G4" s="48" t="s">
        <v>104</v>
      </c>
    </row>
    <row r="5" spans="1:7" x14ac:dyDescent="0.25">
      <c r="A5" s="44" t="s">
        <v>108</v>
      </c>
      <c r="B5" s="45" t="s">
        <v>109</v>
      </c>
      <c r="C5" s="46">
        <v>20</v>
      </c>
      <c r="D5" s="46" t="s">
        <v>110</v>
      </c>
      <c r="E5" s="46" t="s">
        <v>107</v>
      </c>
      <c r="F5" s="47" t="s">
        <v>184</v>
      </c>
      <c r="G5" s="48" t="s">
        <v>111</v>
      </c>
    </row>
    <row r="6" spans="1:7" x14ac:dyDescent="0.25">
      <c r="A6" s="44" t="s">
        <v>112</v>
      </c>
      <c r="B6" s="45" t="s">
        <v>113</v>
      </c>
      <c r="C6" s="46">
        <v>24</v>
      </c>
      <c r="D6" s="46" t="s">
        <v>110</v>
      </c>
      <c r="E6" s="46" t="s">
        <v>107</v>
      </c>
      <c r="F6" s="47" t="s">
        <v>184</v>
      </c>
      <c r="G6" s="48" t="s">
        <v>111</v>
      </c>
    </row>
    <row r="7" spans="1:7" x14ac:dyDescent="0.25">
      <c r="A7" s="44" t="s">
        <v>114</v>
      </c>
      <c r="B7" s="45" t="s">
        <v>115</v>
      </c>
      <c r="C7" s="46">
        <v>17</v>
      </c>
      <c r="D7" s="46" t="s">
        <v>110</v>
      </c>
      <c r="E7" s="46" t="s">
        <v>107</v>
      </c>
      <c r="F7" s="47" t="s">
        <v>184</v>
      </c>
      <c r="G7" s="48" t="s">
        <v>111</v>
      </c>
    </row>
    <row r="8" spans="1:7" hidden="1" x14ac:dyDescent="0.25">
      <c r="A8" s="44" t="s">
        <v>116</v>
      </c>
      <c r="B8" s="45" t="s">
        <v>117</v>
      </c>
      <c r="C8" s="46">
        <v>40</v>
      </c>
      <c r="D8" s="46" t="s">
        <v>103</v>
      </c>
      <c r="E8" s="46" t="s">
        <v>99</v>
      </c>
      <c r="F8" s="47" t="s">
        <v>202</v>
      </c>
      <c r="G8" s="48" t="s">
        <v>104</v>
      </c>
    </row>
    <row r="9" spans="1:7" hidden="1" x14ac:dyDescent="0.25">
      <c r="A9" s="44" t="s">
        <v>118</v>
      </c>
      <c r="B9" s="45" t="s">
        <v>119</v>
      </c>
      <c r="C9" s="46">
        <v>14</v>
      </c>
      <c r="D9" s="46" t="s">
        <v>110</v>
      </c>
      <c r="E9" s="46" t="s">
        <v>99</v>
      </c>
      <c r="F9" s="47" t="s">
        <v>202</v>
      </c>
      <c r="G9" s="48" t="s">
        <v>111</v>
      </c>
    </row>
    <row r="10" spans="1:7" x14ac:dyDescent="0.25">
      <c r="A10" s="44"/>
      <c r="B10" s="49" t="s">
        <v>120</v>
      </c>
      <c r="C10" s="46">
        <v>15</v>
      </c>
      <c r="D10" s="46" t="s">
        <v>110</v>
      </c>
      <c r="E10" s="46" t="s">
        <v>107</v>
      </c>
      <c r="F10" s="47" t="s">
        <v>184</v>
      </c>
      <c r="G10" s="48" t="s">
        <v>111</v>
      </c>
    </row>
    <row r="11" spans="1:7" x14ac:dyDescent="0.25">
      <c r="A11" s="50" t="s">
        <v>121</v>
      </c>
      <c r="B11" s="45" t="s">
        <v>122</v>
      </c>
      <c r="C11" s="46">
        <v>120</v>
      </c>
      <c r="D11" s="46" t="s">
        <v>98</v>
      </c>
      <c r="E11" s="46" t="s">
        <v>107</v>
      </c>
      <c r="F11" s="47" t="s">
        <v>184</v>
      </c>
      <c r="G11" s="48" t="s">
        <v>100</v>
      </c>
    </row>
    <row r="12" spans="1:7" x14ac:dyDescent="0.25">
      <c r="A12" s="44" t="s">
        <v>123</v>
      </c>
      <c r="B12" s="45" t="s">
        <v>124</v>
      </c>
      <c r="C12" s="46">
        <v>60</v>
      </c>
      <c r="D12" s="46" t="s">
        <v>98</v>
      </c>
      <c r="E12" s="46" t="s">
        <v>107</v>
      </c>
      <c r="F12" s="47" t="s">
        <v>184</v>
      </c>
      <c r="G12" s="48" t="s">
        <v>100</v>
      </c>
    </row>
    <row r="13" spans="1:7" x14ac:dyDescent="0.25">
      <c r="A13" s="44" t="s">
        <v>125</v>
      </c>
      <c r="B13" s="45" t="s">
        <v>126</v>
      </c>
      <c r="C13" s="46">
        <v>15</v>
      </c>
      <c r="D13" s="46" t="s">
        <v>110</v>
      </c>
      <c r="E13" s="46" t="s">
        <v>107</v>
      </c>
      <c r="F13" s="47" t="s">
        <v>184</v>
      </c>
      <c r="G13" s="48" t="s">
        <v>111</v>
      </c>
    </row>
    <row r="14" spans="1:7" hidden="1" x14ac:dyDescent="0.25">
      <c r="A14" s="44" t="s">
        <v>127</v>
      </c>
      <c r="B14" s="45" t="s">
        <v>128</v>
      </c>
      <c r="C14" s="46">
        <v>30</v>
      </c>
      <c r="D14" s="46" t="s">
        <v>110</v>
      </c>
      <c r="E14" s="46" t="s">
        <v>99</v>
      </c>
      <c r="F14" s="47" t="s">
        <v>202</v>
      </c>
      <c r="G14" s="48" t="s">
        <v>111</v>
      </c>
    </row>
    <row r="15" spans="1:7" hidden="1" x14ac:dyDescent="0.25">
      <c r="A15" s="44" t="s">
        <v>129</v>
      </c>
      <c r="B15" s="45" t="s">
        <v>130</v>
      </c>
      <c r="C15" s="46">
        <v>18</v>
      </c>
      <c r="D15" s="46" t="s">
        <v>110</v>
      </c>
      <c r="E15" s="46" t="s">
        <v>99</v>
      </c>
      <c r="F15" s="47" t="s">
        <v>202</v>
      </c>
      <c r="G15" s="48" t="s">
        <v>111</v>
      </c>
    </row>
    <row r="16" spans="1:7" hidden="1" x14ac:dyDescent="0.25">
      <c r="A16" s="44" t="s">
        <v>131</v>
      </c>
      <c r="B16" s="45" t="s">
        <v>132</v>
      </c>
      <c r="C16" s="46">
        <v>34</v>
      </c>
      <c r="D16" s="46" t="s">
        <v>103</v>
      </c>
      <c r="E16" s="46" t="s">
        <v>99</v>
      </c>
      <c r="F16" s="47" t="s">
        <v>202</v>
      </c>
      <c r="G16" s="48" t="s">
        <v>104</v>
      </c>
    </row>
    <row r="17" spans="1:7" hidden="1" x14ac:dyDescent="0.25">
      <c r="A17" s="44" t="s">
        <v>133</v>
      </c>
      <c r="B17" s="45" t="s">
        <v>134</v>
      </c>
      <c r="C17" s="46">
        <v>24</v>
      </c>
      <c r="D17" s="46" t="s">
        <v>110</v>
      </c>
      <c r="E17" s="46" t="s">
        <v>99</v>
      </c>
      <c r="F17" s="47" t="s">
        <v>202</v>
      </c>
      <c r="G17" s="48" t="s">
        <v>111</v>
      </c>
    </row>
    <row r="18" spans="1:7" x14ac:dyDescent="0.25">
      <c r="A18" s="44" t="s">
        <v>135</v>
      </c>
      <c r="B18" s="45" t="s">
        <v>136</v>
      </c>
      <c r="C18" s="46">
        <v>24</v>
      </c>
      <c r="D18" s="46" t="s">
        <v>110</v>
      </c>
      <c r="E18" s="46" t="s">
        <v>107</v>
      </c>
      <c r="F18" s="47" t="s">
        <v>184</v>
      </c>
      <c r="G18" s="48" t="s">
        <v>111</v>
      </c>
    </row>
    <row r="19" spans="1:7" x14ac:dyDescent="0.25">
      <c r="A19" s="44" t="s">
        <v>137</v>
      </c>
      <c r="B19" s="45" t="s">
        <v>138</v>
      </c>
      <c r="C19" s="46">
        <v>65</v>
      </c>
      <c r="D19" s="46" t="s">
        <v>98</v>
      </c>
      <c r="E19" s="46" t="s">
        <v>107</v>
      </c>
      <c r="F19" s="47" t="s">
        <v>184</v>
      </c>
      <c r="G19" s="48" t="s">
        <v>100</v>
      </c>
    </row>
    <row r="20" spans="1:7" x14ac:dyDescent="0.25">
      <c r="A20" s="44" t="s">
        <v>139</v>
      </c>
      <c r="B20" s="45" t="s">
        <v>140</v>
      </c>
      <c r="C20" s="46">
        <v>30</v>
      </c>
      <c r="D20" s="46" t="s">
        <v>110</v>
      </c>
      <c r="E20" s="46" t="s">
        <v>107</v>
      </c>
      <c r="F20" s="47" t="s">
        <v>184</v>
      </c>
      <c r="G20" s="48" t="s">
        <v>111</v>
      </c>
    </row>
    <row r="21" spans="1:7" x14ac:dyDescent="0.25">
      <c r="A21" s="44" t="s">
        <v>141</v>
      </c>
      <c r="B21" s="45" t="s">
        <v>142</v>
      </c>
      <c r="C21" s="46">
        <v>34</v>
      </c>
      <c r="D21" s="46" t="s">
        <v>103</v>
      </c>
      <c r="E21" s="46" t="s">
        <v>107</v>
      </c>
      <c r="F21" s="47" t="s">
        <v>184</v>
      </c>
      <c r="G21" s="48" t="s">
        <v>104</v>
      </c>
    </row>
    <row r="22" spans="1:7" x14ac:dyDescent="0.25">
      <c r="A22" s="51">
        <v>402</v>
      </c>
      <c r="B22" s="45" t="s">
        <v>143</v>
      </c>
      <c r="C22" s="46">
        <v>25</v>
      </c>
      <c r="D22" s="46" t="s">
        <v>110</v>
      </c>
      <c r="E22" s="46" t="s">
        <v>107</v>
      </c>
      <c r="F22" s="47" t="s">
        <v>184</v>
      </c>
      <c r="G22" s="48" t="s">
        <v>111</v>
      </c>
    </row>
    <row r="23" spans="1:7" x14ac:dyDescent="0.25">
      <c r="A23" s="44" t="s">
        <v>144</v>
      </c>
      <c r="B23" s="45" t="s">
        <v>145</v>
      </c>
      <c r="C23" s="46">
        <v>99</v>
      </c>
      <c r="D23" s="46" t="s">
        <v>98</v>
      </c>
      <c r="E23" s="46" t="s">
        <v>107</v>
      </c>
      <c r="F23" s="47" t="s">
        <v>184</v>
      </c>
      <c r="G23" s="48" t="s">
        <v>100</v>
      </c>
    </row>
    <row r="24" spans="1:7" hidden="1" x14ac:dyDescent="0.25">
      <c r="A24" s="44" t="s">
        <v>146</v>
      </c>
      <c r="B24" s="45" t="s">
        <v>147</v>
      </c>
      <c r="C24" s="46">
        <v>16</v>
      </c>
      <c r="D24" s="46" t="s">
        <v>110</v>
      </c>
      <c r="E24" s="46" t="s">
        <v>99</v>
      </c>
      <c r="F24" s="47" t="s">
        <v>202</v>
      </c>
      <c r="G24" s="48" t="s">
        <v>111</v>
      </c>
    </row>
    <row r="25" spans="1:7" hidden="1" x14ac:dyDescent="0.25">
      <c r="A25" s="44" t="s">
        <v>148</v>
      </c>
      <c r="B25" s="45" t="s">
        <v>149</v>
      </c>
      <c r="C25" s="46">
        <v>20</v>
      </c>
      <c r="D25" s="46" t="s">
        <v>110</v>
      </c>
      <c r="E25" s="46" t="s">
        <v>99</v>
      </c>
      <c r="F25" s="47" t="s">
        <v>202</v>
      </c>
      <c r="G25" s="48" t="s">
        <v>111</v>
      </c>
    </row>
    <row r="26" spans="1:7" hidden="1" x14ac:dyDescent="0.25">
      <c r="A26" s="44" t="s">
        <v>150</v>
      </c>
      <c r="B26" s="45" t="s">
        <v>151</v>
      </c>
      <c r="C26" s="46">
        <v>20</v>
      </c>
      <c r="D26" s="46" t="s">
        <v>110</v>
      </c>
      <c r="E26" s="46" t="s">
        <v>99</v>
      </c>
      <c r="F26" s="47" t="s">
        <v>202</v>
      </c>
      <c r="G26" s="48" t="s">
        <v>111</v>
      </c>
    </row>
    <row r="27" spans="1:7" hidden="1" x14ac:dyDescent="0.25">
      <c r="A27" s="44" t="s">
        <v>152</v>
      </c>
      <c r="B27" s="45" t="s">
        <v>153</v>
      </c>
      <c r="C27" s="46">
        <v>28</v>
      </c>
      <c r="D27" s="46" t="s">
        <v>110</v>
      </c>
      <c r="E27" s="46" t="s">
        <v>99</v>
      </c>
      <c r="F27" s="47" t="s">
        <v>202</v>
      </c>
      <c r="G27" s="48" t="s">
        <v>111</v>
      </c>
    </row>
    <row r="28" spans="1:7" x14ac:dyDescent="0.25">
      <c r="A28" s="44" t="s">
        <v>154</v>
      </c>
      <c r="B28" s="45" t="s">
        <v>155</v>
      </c>
      <c r="C28" s="46">
        <v>18</v>
      </c>
      <c r="D28" s="46" t="s">
        <v>110</v>
      </c>
      <c r="E28" s="46" t="s">
        <v>107</v>
      </c>
      <c r="F28" s="47" t="s">
        <v>184</v>
      </c>
      <c r="G28" s="48" t="s">
        <v>111</v>
      </c>
    </row>
    <row r="29" spans="1:7" x14ac:dyDescent="0.25">
      <c r="A29" s="44" t="s">
        <v>156</v>
      </c>
      <c r="B29" s="45" t="s">
        <v>157</v>
      </c>
      <c r="C29" s="46">
        <v>15</v>
      </c>
      <c r="D29" s="46" t="s">
        <v>110</v>
      </c>
      <c r="E29" s="46" t="s">
        <v>107</v>
      </c>
      <c r="F29" s="47" t="s">
        <v>184</v>
      </c>
      <c r="G29" s="48" t="s">
        <v>111</v>
      </c>
    </row>
    <row r="30" spans="1:7" x14ac:dyDescent="0.25">
      <c r="A30" s="44" t="s">
        <v>158</v>
      </c>
      <c r="B30" s="45" t="s">
        <v>159</v>
      </c>
      <c r="C30" s="46">
        <v>42</v>
      </c>
      <c r="D30" s="46" t="s">
        <v>103</v>
      </c>
      <c r="E30" s="46" t="s">
        <v>107</v>
      </c>
      <c r="F30" s="47" t="s">
        <v>184</v>
      </c>
      <c r="G30" s="48" t="s">
        <v>104</v>
      </c>
    </row>
    <row r="31" spans="1:7" x14ac:dyDescent="0.25">
      <c r="A31" s="44" t="s">
        <v>160</v>
      </c>
      <c r="B31" s="45" t="s">
        <v>161</v>
      </c>
      <c r="C31" s="46">
        <v>20</v>
      </c>
      <c r="D31" s="46" t="s">
        <v>110</v>
      </c>
      <c r="E31" s="46" t="s">
        <v>107</v>
      </c>
      <c r="F31" s="47" t="s">
        <v>184</v>
      </c>
      <c r="G31" s="48" t="s">
        <v>111</v>
      </c>
    </row>
    <row r="32" spans="1:7" x14ac:dyDescent="0.25">
      <c r="A32" s="44" t="s">
        <v>162</v>
      </c>
      <c r="B32" s="45" t="s">
        <v>163</v>
      </c>
      <c r="C32" s="46">
        <v>18</v>
      </c>
      <c r="D32" s="46" t="s">
        <v>110</v>
      </c>
      <c r="E32" s="46" t="s">
        <v>107</v>
      </c>
      <c r="F32" s="47" t="s">
        <v>184</v>
      </c>
      <c r="G32" s="48" t="s">
        <v>111</v>
      </c>
    </row>
    <row r="33" spans="1:7" x14ac:dyDescent="0.25">
      <c r="A33" s="44" t="s">
        <v>164</v>
      </c>
      <c r="B33" s="45" t="s">
        <v>165</v>
      </c>
      <c r="C33" s="46">
        <v>25</v>
      </c>
      <c r="D33" s="46" t="s">
        <v>110</v>
      </c>
      <c r="E33" s="46" t="s">
        <v>107</v>
      </c>
      <c r="F33" s="47" t="s">
        <v>184</v>
      </c>
      <c r="G33" s="48" t="s">
        <v>111</v>
      </c>
    </row>
    <row r="34" spans="1:7" x14ac:dyDescent="0.25">
      <c r="A34" s="44" t="s">
        <v>166</v>
      </c>
      <c r="B34" s="45" t="s">
        <v>167</v>
      </c>
      <c r="C34" s="46">
        <v>20</v>
      </c>
      <c r="D34" s="46" t="s">
        <v>110</v>
      </c>
      <c r="E34" s="46" t="s">
        <v>107</v>
      </c>
      <c r="F34" s="47" t="s">
        <v>184</v>
      </c>
      <c r="G34" s="48" t="s">
        <v>111</v>
      </c>
    </row>
    <row r="35" spans="1:7" hidden="1" x14ac:dyDescent="0.25">
      <c r="A35" s="44" t="s">
        <v>168</v>
      </c>
      <c r="B35" s="45" t="s">
        <v>169</v>
      </c>
      <c r="C35" s="46">
        <v>48</v>
      </c>
      <c r="D35" s="46" t="s">
        <v>103</v>
      </c>
      <c r="E35" s="46" t="s">
        <v>99</v>
      </c>
      <c r="F35" s="47" t="s">
        <v>202</v>
      </c>
      <c r="G35" s="48" t="s">
        <v>104</v>
      </c>
    </row>
    <row r="36" spans="1:7" hidden="1" x14ac:dyDescent="0.25">
      <c r="A36" s="44" t="s">
        <v>170</v>
      </c>
      <c r="B36" s="45" t="s">
        <v>171</v>
      </c>
      <c r="C36" s="46">
        <v>35</v>
      </c>
      <c r="D36" s="46" t="s">
        <v>103</v>
      </c>
      <c r="E36" s="46" t="s">
        <v>99</v>
      </c>
      <c r="F36" s="47" t="s">
        <v>202</v>
      </c>
      <c r="G36" s="48" t="s">
        <v>104</v>
      </c>
    </row>
    <row r="37" spans="1:7" hidden="1" x14ac:dyDescent="0.25">
      <c r="A37" s="44" t="s">
        <v>172</v>
      </c>
      <c r="B37" s="45" t="s">
        <v>169</v>
      </c>
      <c r="C37" s="46">
        <v>32</v>
      </c>
      <c r="D37" s="46" t="s">
        <v>103</v>
      </c>
      <c r="E37" s="46" t="s">
        <v>99</v>
      </c>
      <c r="F37" s="47" t="s">
        <v>202</v>
      </c>
      <c r="G37" s="48" t="s">
        <v>104</v>
      </c>
    </row>
    <row r="38" spans="1:7" hidden="1" x14ac:dyDescent="0.25">
      <c r="A38" s="44" t="s">
        <v>173</v>
      </c>
      <c r="B38" s="45" t="s">
        <v>174</v>
      </c>
      <c r="C38" s="46">
        <v>20</v>
      </c>
      <c r="D38" s="46" t="s">
        <v>110</v>
      </c>
      <c r="E38" s="46" t="s">
        <v>99</v>
      </c>
      <c r="F38" s="47" t="s">
        <v>202</v>
      </c>
      <c r="G38" s="48" t="s">
        <v>111</v>
      </c>
    </row>
    <row r="39" spans="1:7" hidden="1" x14ac:dyDescent="0.25">
      <c r="A39" s="44" t="s">
        <v>175</v>
      </c>
      <c r="B39" s="45" t="s">
        <v>176</v>
      </c>
      <c r="C39" s="46">
        <v>35</v>
      </c>
      <c r="D39" s="46" t="s">
        <v>103</v>
      </c>
      <c r="E39" s="46" t="s">
        <v>99</v>
      </c>
      <c r="F39" s="47" t="s">
        <v>202</v>
      </c>
      <c r="G39" s="48" t="s">
        <v>104</v>
      </c>
    </row>
    <row r="40" spans="1:7" x14ac:dyDescent="0.25">
      <c r="A40" s="44" t="s">
        <v>177</v>
      </c>
      <c r="B40" s="45" t="s">
        <v>178</v>
      </c>
      <c r="C40" s="46">
        <v>10</v>
      </c>
      <c r="D40" s="46" t="s">
        <v>110</v>
      </c>
      <c r="E40" s="46" t="s">
        <v>107</v>
      </c>
      <c r="F40" s="47" t="s">
        <v>184</v>
      </c>
      <c r="G40" s="48" t="s">
        <v>111</v>
      </c>
    </row>
    <row r="41" spans="1:7" hidden="1" x14ac:dyDescent="0.25">
      <c r="A41" s="44" t="s">
        <v>179</v>
      </c>
      <c r="B41" s="45" t="s">
        <v>180</v>
      </c>
      <c r="C41" s="46">
        <v>150</v>
      </c>
      <c r="D41" s="46" t="s">
        <v>98</v>
      </c>
      <c r="E41" s="46" t="s">
        <v>107</v>
      </c>
      <c r="F41" s="47" t="s">
        <v>202</v>
      </c>
      <c r="G41" s="48" t="s">
        <v>100</v>
      </c>
    </row>
    <row r="42" spans="1:7" hidden="1" x14ac:dyDescent="0.25">
      <c r="A42" s="44" t="s">
        <v>181</v>
      </c>
      <c r="B42" s="52" t="s">
        <v>182</v>
      </c>
      <c r="C42" s="53">
        <v>150</v>
      </c>
      <c r="D42" s="46" t="s">
        <v>98</v>
      </c>
      <c r="E42" s="46" t="s">
        <v>99</v>
      </c>
      <c r="F42" s="47" t="s">
        <v>202</v>
      </c>
      <c r="G42" s="48" t="s">
        <v>100</v>
      </c>
    </row>
    <row r="43" spans="1:7" ht="15" hidden="1" customHeight="1" x14ac:dyDescent="0.25"/>
  </sheetData>
  <sheetProtection selectLockedCells="1" selectUnlockedCells="1"/>
  <autoFilter ref="A1:G43" xr:uid="{00000000-0009-0000-0000-000005000000}">
    <filterColumn colId="5">
      <filters>
        <filter val="I.etapa"/>
      </filters>
    </filterColumn>
  </autoFilter>
  <hyperlinks>
    <hyperlink ref="G2" location="Část_02_01_C!A1" display="Velká učebna" xr:uid="{00000000-0004-0000-0500-000000000000}"/>
    <hyperlink ref="G5" location="Část_01_01_A!A1" display="Malá učebna" xr:uid="{00000000-0004-0000-0500-000001000000}"/>
    <hyperlink ref="G3" location="Část_02_01_B!A1" display="Střední učebna" xr:uid="{00000000-0004-0000-0500-000002000000}"/>
    <hyperlink ref="G4" location="Část_01_01_B!A1" display="Střední učebna" xr:uid="{00000000-0004-0000-0500-000003000000}"/>
    <hyperlink ref="G6:G7" location="Část_01_01_A!A1" display="Malá učebna" xr:uid="{00000000-0004-0000-0500-000004000000}"/>
    <hyperlink ref="G10" location="Část_01_01_A!A1" display="Malá učebna" xr:uid="{00000000-0004-0000-0500-000005000000}"/>
    <hyperlink ref="G13" location="Část_01_01_A!A1" display="Malá učebna" xr:uid="{00000000-0004-0000-0500-000006000000}"/>
    <hyperlink ref="G18" location="Část_01_01_A!A1" display="Malá učebna" xr:uid="{00000000-0004-0000-0500-000007000000}"/>
    <hyperlink ref="G20" location="Část_01_01_A!A1" display="Malá učebna" xr:uid="{00000000-0004-0000-0500-000008000000}"/>
    <hyperlink ref="G22" location="Část_01_01_A!A1" display="Malá učebna" xr:uid="{00000000-0004-0000-0500-000009000000}"/>
    <hyperlink ref="G28:G29" location="Část_01_01_A!A1" display="Malá učebna" xr:uid="{00000000-0004-0000-0500-00000A000000}"/>
    <hyperlink ref="G31:G34" location="Část_01_01_A!A1" display="Malá učebna" xr:uid="{00000000-0004-0000-0500-00000B000000}"/>
    <hyperlink ref="G40" location="Část_01_01_A!A1" display="Malá učebna" xr:uid="{00000000-0004-0000-0500-00000C000000}"/>
    <hyperlink ref="G21" location="Část_01_01_B!A1" display="Střední učebna" xr:uid="{00000000-0004-0000-0500-00000D000000}"/>
    <hyperlink ref="G30" location="Část_01_01_B!A1" display="Střední učebna" xr:uid="{00000000-0004-0000-0500-00000E000000}"/>
    <hyperlink ref="G11" location="Část_01_01_C!A1" display="Velká učebna" xr:uid="{00000000-0004-0000-0500-00000F000000}"/>
    <hyperlink ref="G12" location="Část_01_01_C!A1" display="Velká učebna" xr:uid="{00000000-0004-0000-0500-000010000000}"/>
    <hyperlink ref="G19" location="Část_01_01_C!A1" display="Velká učebna" xr:uid="{00000000-0004-0000-0500-000011000000}"/>
    <hyperlink ref="G23" location="Část_01_01_C!A1" display="Velká učebna" xr:uid="{00000000-0004-0000-0500-000012000000}"/>
    <hyperlink ref="G41:G42" location="Část_02_01_C!A1" display="Velká učebna" xr:uid="{00000000-0004-0000-0500-000013000000}"/>
    <hyperlink ref="G8" location="Část_02_01_B!A1" display="Střední učebna" xr:uid="{00000000-0004-0000-0500-000014000000}"/>
    <hyperlink ref="G16" location="Část_02_01_B!A1" display="Střední učebna" xr:uid="{00000000-0004-0000-0500-000015000000}"/>
    <hyperlink ref="G35:G37" location="Část_02_01_B!A1" display="Střední učebna" xr:uid="{00000000-0004-0000-0500-000016000000}"/>
    <hyperlink ref="G39" location="Část_02_01_B!A1" display="Střední učebna" xr:uid="{00000000-0004-0000-0500-000017000000}"/>
    <hyperlink ref="G9" location="Část_02_01_A!A1" display="Malá učebna" xr:uid="{00000000-0004-0000-0500-000018000000}"/>
    <hyperlink ref="G14:G15" location="Část_02_01_A!A1" display="Malá učebna" xr:uid="{00000000-0004-0000-0500-000019000000}"/>
    <hyperlink ref="G17" location="Část_02_01_A!A1" display="Malá učebna" xr:uid="{00000000-0004-0000-0500-00001A000000}"/>
    <hyperlink ref="G24:G27" location="Část_02_01_A!A1" display="Malá učebna" xr:uid="{00000000-0004-0000-0500-00001B000000}"/>
    <hyperlink ref="G38" location="Část_02_01_A!A1" display="Malá učebna" xr:uid="{00000000-0004-0000-0500-00001C000000}"/>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3:C15"/>
  <sheetViews>
    <sheetView zoomScaleNormal="100" workbookViewId="0">
      <selection activeCell="C14" sqref="C14"/>
    </sheetView>
  </sheetViews>
  <sheetFormatPr defaultRowHeight="15" customHeight="1" x14ac:dyDescent="0.25"/>
  <cols>
    <col min="2" max="2" width="65.140625" style="1" customWidth="1"/>
    <col min="3" max="3" width="94" customWidth="1"/>
  </cols>
  <sheetData>
    <row r="3" spans="2:3" x14ac:dyDescent="0.25">
      <c r="B3" s="60" t="s">
        <v>208</v>
      </c>
    </row>
    <row r="4" spans="2:3" ht="15.75" thickBot="1" x14ac:dyDescent="0.3">
      <c r="B4" s="60"/>
    </row>
    <row r="5" spans="2:3" ht="19.5" thickBot="1" x14ac:dyDescent="0.35">
      <c r="B5" s="61" t="s">
        <v>257</v>
      </c>
      <c r="C5" s="62" t="s">
        <v>258</v>
      </c>
    </row>
    <row r="6" spans="2:3" ht="15.75" thickBot="1" x14ac:dyDescent="0.3">
      <c r="B6" s="63" t="s">
        <v>209</v>
      </c>
      <c r="C6" s="64" t="s">
        <v>205</v>
      </c>
    </row>
    <row r="7" spans="2:3" ht="28.7" customHeight="1" x14ac:dyDescent="0.25">
      <c r="B7" s="289" t="s">
        <v>259</v>
      </c>
      <c r="C7" s="112" t="s">
        <v>206</v>
      </c>
    </row>
    <row r="8" spans="2:3" ht="30" x14ac:dyDescent="0.25">
      <c r="B8" s="290"/>
      <c r="C8" s="113" t="s">
        <v>210</v>
      </c>
    </row>
    <row r="9" spans="2:3" ht="30" x14ac:dyDescent="0.25">
      <c r="B9" s="291" t="s">
        <v>211</v>
      </c>
      <c r="C9" s="65" t="s">
        <v>260</v>
      </c>
    </row>
    <row r="10" spans="2:3" ht="30" x14ac:dyDescent="0.25">
      <c r="B10" s="291"/>
      <c r="C10" s="65" t="s">
        <v>212</v>
      </c>
    </row>
    <row r="11" spans="2:3" ht="30" x14ac:dyDescent="0.25">
      <c r="B11" s="66" t="s">
        <v>213</v>
      </c>
      <c r="C11" s="114" t="s">
        <v>214</v>
      </c>
    </row>
    <row r="12" spans="2:3" ht="45" x14ac:dyDescent="0.25">
      <c r="B12" s="66" t="s">
        <v>215</v>
      </c>
      <c r="C12" s="65" t="s">
        <v>216</v>
      </c>
    </row>
    <row r="13" spans="2:3" ht="30" x14ac:dyDescent="0.25">
      <c r="B13" s="117" t="s">
        <v>217</v>
      </c>
      <c r="C13" s="67" t="s">
        <v>218</v>
      </c>
    </row>
    <row r="14" spans="2:3" ht="45" x14ac:dyDescent="0.25">
      <c r="B14" s="111" t="s">
        <v>219</v>
      </c>
      <c r="C14" s="115" t="s">
        <v>261</v>
      </c>
    </row>
    <row r="15" spans="2:3" ht="35.450000000000003" customHeight="1" thickBot="1" x14ac:dyDescent="0.3">
      <c r="B15" s="68" t="s">
        <v>220</v>
      </c>
      <c r="C15" s="116" t="s">
        <v>256</v>
      </c>
    </row>
  </sheetData>
  <sheetProtection selectLockedCells="1" selectUnlockedCells="1"/>
  <mergeCells count="2">
    <mergeCell ref="B7:B8"/>
    <mergeCell ref="B9:B10"/>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Část_01</vt:lpstr>
      <vt:lpstr>Část_01_01_A</vt:lpstr>
      <vt:lpstr>Část_01_01_B</vt:lpstr>
      <vt:lpstr>Část_01_01_C</vt:lpstr>
      <vt:lpstr>Část_01_02</vt:lpstr>
      <vt:lpstr>Učebny přehled</vt:lpstr>
      <vt:lpstr>Instalace - Servis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Kolar Ondrej</dc:creator>
  <cp:lastModifiedBy>Kolar Ondrej</cp:lastModifiedBy>
  <cp:lastPrinted>2025-03-26T15:03:38Z</cp:lastPrinted>
  <dcterms:created xsi:type="dcterms:W3CDTF">2025-03-07T14:23:10Z</dcterms:created>
  <dcterms:modified xsi:type="dcterms:W3CDTF">2025-08-18T13:10:09Z</dcterms:modified>
</cp:coreProperties>
</file>